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älisõhu valdkond\Paiksed\Paiksed_2018\"/>
    </mc:Choice>
  </mc:AlternateContent>
  <bookViews>
    <workbookView xWindow="0" yWindow="0" windowWidth="28800" windowHeight="12435" tabRatio="817" firstSheet="1" activeTab="15"/>
  </bookViews>
  <sheets>
    <sheet name="Eesti_kokku" sheetId="18" r:id="rId1"/>
    <sheet name="Harjumaa" sheetId="2" r:id="rId2"/>
    <sheet name="Hiiumaa" sheetId="4" r:id="rId3"/>
    <sheet name="Ida-Virumaa" sheetId="20" r:id="rId4"/>
    <sheet name="Järvamaa" sheetId="6" r:id="rId5"/>
    <sheet name="Jõgevamaa" sheetId="7" r:id="rId6"/>
    <sheet name="Läänemaa" sheetId="8" r:id="rId7"/>
    <sheet name="Lääne-Virumaa" sheetId="9" r:id="rId8"/>
    <sheet name="Pärnumaa" sheetId="10" r:id="rId9"/>
    <sheet name="Põlvamaa" sheetId="19" r:id="rId10"/>
    <sheet name="Raplamaa" sheetId="12" r:id="rId11"/>
    <sheet name="Saaremaa" sheetId="13" r:id="rId12"/>
    <sheet name="Tartumaa" sheetId="14" r:id="rId13"/>
    <sheet name="Valgamaa" sheetId="15" r:id="rId14"/>
    <sheet name="Viljandimaa" sheetId="16" r:id="rId15"/>
    <sheet name="Võrumaa" sheetId="17" r:id="rId16"/>
  </sheets>
  <definedNames>
    <definedName name="Eesti_kokku_koond_2017" localSheetId="0">Eesti_kokku!$A$3:$O$338</definedName>
    <definedName name="Harju_koond_2017" localSheetId="1">Harjumaa!$A$3:$O$235</definedName>
    <definedName name="Hiiumaa_koond_2017" localSheetId="2">Hiiumaa!$A$3:$O$47</definedName>
    <definedName name="Ida_Virumaa_koond_2017" localSheetId="3">'Ida-Virumaa'!$A$3:$O$186</definedName>
    <definedName name="Jõgevamaa_koond_2017" localSheetId="5">Jõgevamaa!$A$3:$O$67</definedName>
    <definedName name="Järvamaa_koond_2017_1" localSheetId="4">Järvamaa!$A$3:$O$99</definedName>
    <definedName name="Lääne_Virumaa_koond_2017" localSheetId="7">'Lääne-Virumaa'!$A$3:$O$149</definedName>
    <definedName name="Läänemaa_koond_2017" localSheetId="6">Läänemaa!$A$3:$O$100</definedName>
    <definedName name="Põlvamaa_2_koond_2017" localSheetId="9">Põlvamaa!$A$3:$O$68</definedName>
    <definedName name="Pärnumaa_koond_2017" localSheetId="8">Pärnumaa!$A$3:$O$129</definedName>
    <definedName name="Raplamaa_koond_2017" localSheetId="10">Raplamaa!$A$3:$O$79</definedName>
    <definedName name="Saaremaa_koond_2017" localSheetId="11">Saaremaa!$A$3:$O$92</definedName>
    <definedName name="Tartumaa_koond_2017" localSheetId="12">Tartumaa!$A$3:$O$207</definedName>
    <definedName name="Valgamaa_koond_2017" localSheetId="13">Valgamaa!$A$3:$O$96</definedName>
    <definedName name="Viljandimaa_koond_2017" localSheetId="14">Viljandimaa!$A$3:$O$90</definedName>
    <definedName name="Võrumaa_koond_2017" localSheetId="15">Võrumaa!$A$3:$O$111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6" i="18" l="1"/>
  <c r="C14" i="18" l="1"/>
  <c r="C203" i="2" l="1"/>
  <c r="C255" i="18" l="1"/>
  <c r="C314" i="18"/>
  <c r="C313" i="18"/>
  <c r="C312" i="18"/>
  <c r="C310" i="18"/>
  <c r="C308" i="18"/>
  <c r="C307" i="18"/>
  <c r="C306" i="18"/>
  <c r="C305" i="18"/>
  <c r="C304" i="18"/>
  <c r="C303" i="18"/>
  <c r="C300" i="18"/>
  <c r="C299" i="18"/>
  <c r="C298" i="18"/>
  <c r="C297" i="18"/>
  <c r="C53" i="18"/>
  <c r="C38" i="18"/>
  <c r="C33" i="18"/>
  <c r="C29" i="18"/>
  <c r="C18" i="18"/>
  <c r="C295" i="18" l="1"/>
  <c r="C11" i="18"/>
  <c r="C7" i="18"/>
  <c r="C13" i="18"/>
  <c r="C12" i="18"/>
  <c r="C10" i="18"/>
  <c r="C9" i="18"/>
  <c r="C8" i="18"/>
  <c r="C5" i="18"/>
  <c r="C4" i="18"/>
  <c r="C6" i="18"/>
  <c r="C94" i="17" l="1"/>
  <c r="C77" i="16" l="1"/>
  <c r="C86" i="15"/>
  <c r="C184" i="14" l="1"/>
  <c r="C73" i="13" l="1"/>
  <c r="C65" i="12"/>
  <c r="C57" i="19" l="1"/>
  <c r="C115" i="10"/>
  <c r="C130" i="9"/>
  <c r="C85" i="8"/>
  <c r="C84" i="6" l="1"/>
  <c r="C57" i="7"/>
</calcChain>
</file>

<file path=xl/connections.xml><?xml version="1.0" encoding="utf-8"?>
<connections xmlns="http://schemas.openxmlformats.org/spreadsheetml/2006/main">
  <connection id="1" name="Eesti kokku koond 2017" type="6" refreshedVersion="5" background="1" saveData="1">
    <textPr codePage="65001" sourceFile="\\sise.envir.ee\Kasutajad$\KAUR\46108170288\Desktop\KAUR_Olga\2006_2017 koond õhk\Eesti kokku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Harju koond 2017" type="6" refreshedVersion="5" background="1" saveData="1">
    <textPr codePage="65001" sourceFile="\\sise.envir.ee\Kasutajad$\KAUR\46108170288\Desktop\Harju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Hiiumaa koond 2017" type="6" refreshedVersion="5" background="1" saveData="1">
    <textPr codePage="65001" sourceFile="\\sise.envir.ee\Kasutajad$\KAUR\46108170288\Desktop\Hii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Ida-Virumaa koond 20171" type="6" refreshedVersion="5" background="1" saveData="1">
    <textPr codePage="65001" sourceFile="\\sise.envir.ee\Kasutajad$\KAUR\46108170288\Desktop\KAUR_Olga\2006_2017 koond õhk\Ida-Vir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Jõgevamaa koond 2017" type="6" refreshedVersion="5" background="1" saveData="1">
    <textPr codePage="65001" sourceFile="\\sise.envir.ee\Kasutajad$\KAUR\46108170288\Desktop\KAUR_Olga\2006_2017 koond õhk\Jõgeva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Järvamaa koond 2017" type="6" refreshedVersion="5" background="1" saveData="1">
    <textPr codePage="65001" sourceFile="\\sise.envir.ee\Kasutajad$\KAUR\46108170288\Desktop\KAUR_Olga\2006_2017 koond õhk\Järva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Läänemaa koond 2017" type="6" refreshedVersion="5" background="1" saveData="1">
    <textPr codePage="65001" sourceFile="\\sise.envir.ee\Kasutajad$\KAUR\46108170288\Desktop\KAUR_Olga\2006_2017 koond õhk\Lääne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Lääne-Virumaa koond 2017" type="6" refreshedVersion="5" background="1" saveData="1">
    <textPr codePage="65001" sourceFile="\\sise.envir.ee\Kasutajad$\KAUR\46108170288\Desktop\KAUR_Olga\2006_2017 koond õhk\Lääne-Vir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Põlvamaa-2 koond 2017" type="6" refreshedVersion="5" background="1" saveData="1">
    <textPr codePage="65001" sourceFile="\\sise.envir.ee\Kasutajad$\KAUR\46108170288\Desktop\KAUR_Olga\2006_2017 koond õhk\Põlvamaa-2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Pärnumaa koond 2017" type="6" refreshedVersion="5" background="1" saveData="1">
    <textPr codePage="65001" sourceFile="\\sise.envir.ee\Kasutajad$\KAUR\46108170288\Desktop\KAUR_Olga\2006_2017 koond õhk\Pärn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Raplamaa koond 2017" type="6" refreshedVersion="5" background="1" saveData="1">
    <textPr codePage="65001" sourceFile="\\sise.envir.ee\Kasutajad$\KAUR\46108170288\Desktop\KAUR_Olga\2006_2017 koond õhk\Rapla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aaremaa koond 2017" type="6" refreshedVersion="5" background="1" saveData="1">
    <textPr codePage="65001" sourceFile="\\sise.envir.ee\Kasutajad$\KAUR\46108170288\Desktop\KAUR_Olga\2006_2017 koond õhk\Saare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Tartumaa koond 2017" type="6" refreshedVersion="5" background="1" saveData="1">
    <textPr codePage="65001" sourceFile="\\sise.envir.ee\Kasutajad$\KAUR\46108170288\Desktop\KAUR_Olga\2006_2017 koond õhk\Tart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Valgamaa koond 2017" type="6" refreshedVersion="5" background="1" saveData="1">
    <textPr codePage="65001" sourceFile="\\sise.envir.ee\Kasutajad$\KAUR\46108170288\Desktop\KAUR_Olga\2006_2017 koond õhk\Valga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Viljandimaa koond 2017" type="6" refreshedVersion="5" background="1" saveData="1">
    <textPr codePage="65001" sourceFile="\\sise.envir.ee\Kasutajad$\KAUR\46108170288\Desktop\KAUR_Olga\2006_2017 koond õhk\Viljandi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Võrumaa koond 2017" type="6" refreshedVersion="5" background="1" saveData="1">
    <textPr codePage="65001" sourceFile="\\sise.envir.ee\Kasutajad$\KAUR\46108170288\Desktop\KAUR_Olga\2006_2017 koond õhk\Võrumaa koond 2017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<sst xmlns="http://schemas.openxmlformats.org/spreadsheetml/2006/main" count="4078" uniqueCount="671">
  <si>
    <t>10102-43-9</t>
  </si>
  <si>
    <t>Lämmastikoksiid</t>
  </si>
  <si>
    <t>10024-97-2</t>
  </si>
  <si>
    <t>Dilämmastikoksiid</t>
  </si>
  <si>
    <t>630-08-0</t>
  </si>
  <si>
    <t>Süsinikoksiid</t>
  </si>
  <si>
    <t>124-38-9</t>
  </si>
  <si>
    <t>Süsinikdioksiid</t>
  </si>
  <si>
    <t>7647-01-0</t>
  </si>
  <si>
    <t>Vesinikkloriid</t>
  </si>
  <si>
    <t>Vääveldioksiid</t>
  </si>
  <si>
    <t>10102-44-0</t>
  </si>
  <si>
    <t>Lämmastikdioksiid</t>
  </si>
  <si>
    <t>7664-41-7</t>
  </si>
  <si>
    <t>Ammoniaak</t>
  </si>
  <si>
    <t>Vesiniksulfiid</t>
  </si>
  <si>
    <t>75980-60-8</t>
  </si>
  <si>
    <t>Difenüül(2,4,6-trimetüülbensoüül)fosfiinoksiid</t>
  </si>
  <si>
    <t>7440-23-5</t>
  </si>
  <si>
    <t>Naatrium</t>
  </si>
  <si>
    <t>7440-28-0</t>
  </si>
  <si>
    <t>Tallium</t>
  </si>
  <si>
    <t>PM10</t>
  </si>
  <si>
    <t>Peened osakesed (PM10)</t>
  </si>
  <si>
    <t>1344-43-0</t>
  </si>
  <si>
    <t>Mangaanoksiid</t>
  </si>
  <si>
    <t>1309-37-1</t>
  </si>
  <si>
    <t>Raud(III)oksiid, ümberarvutatuna rauaks</t>
  </si>
  <si>
    <t>12001-29-5</t>
  </si>
  <si>
    <t>Krüsotiil (asbest)</t>
  </si>
  <si>
    <t>7429-90-5</t>
  </si>
  <si>
    <t>Alumiinium ja anorgaanilised ühendid, ümberarvutatuna alumiiniumiks</t>
  </si>
  <si>
    <t>7439-89-6</t>
  </si>
  <si>
    <t>Raua lahustuvad ühendid, ümberarvutatuna rauaks</t>
  </si>
  <si>
    <t>PM-sum</t>
  </si>
  <si>
    <t>Tahked osakesed, summaarsed</t>
  </si>
  <si>
    <t>7439-95-4</t>
  </si>
  <si>
    <t>Magneesium ja anorgaanilised ühendid, ümberarvutatuna magneesiumiks</t>
  </si>
  <si>
    <t>7439-96-5</t>
  </si>
  <si>
    <t>Mangaan ja ühendid, ümberarvutatuna mangaaniks</t>
  </si>
  <si>
    <t>7747-40-7</t>
  </si>
  <si>
    <t>Kaaliumkloriid</t>
  </si>
  <si>
    <t>PM2,5</t>
  </si>
  <si>
    <t>Eriti peened osakesed (PM2,5)</t>
  </si>
  <si>
    <t>7440-44-0</t>
  </si>
  <si>
    <t>Tehniline süsinik</t>
  </si>
  <si>
    <t>57-13-6</t>
  </si>
  <si>
    <t>Karbamiid ja ammofoss</t>
  </si>
  <si>
    <t>1305-78-8</t>
  </si>
  <si>
    <t>Kaltsiumoksiid (kustutamata lubi)</t>
  </si>
  <si>
    <t>118-74-1</t>
  </si>
  <si>
    <t>Heksaklorobenseen (HCB)</t>
  </si>
  <si>
    <t>PCDD/PCDF</t>
  </si>
  <si>
    <t>Polüklooritud dibenso-p-dioksiinid ja dibensofuraanid</t>
  </si>
  <si>
    <t>193-39-5</t>
  </si>
  <si>
    <t>Indeno(1,2,3-cd)püreen</t>
  </si>
  <si>
    <t>205-99-2</t>
  </si>
  <si>
    <t>Benso(b)fluoranteen</t>
  </si>
  <si>
    <t>207-08-9</t>
  </si>
  <si>
    <t>Benso(k)fluoranteen</t>
  </si>
  <si>
    <t>50-32-8</t>
  </si>
  <si>
    <t>Benso(a)püreen</t>
  </si>
  <si>
    <t>127-18-4</t>
  </si>
  <si>
    <t>Tetrakloroetüleen</t>
  </si>
  <si>
    <t>75-01-4</t>
  </si>
  <si>
    <t>Vinüülkloriid (kloroeteen)</t>
  </si>
  <si>
    <t>79-01-6</t>
  </si>
  <si>
    <t>Trikloroetüleen</t>
  </si>
  <si>
    <t>75-09-2</t>
  </si>
  <si>
    <t>Metüleenkloriid (MEK/DCM, diklorometaan)</t>
  </si>
  <si>
    <t>110-86-1</t>
  </si>
  <si>
    <t>Püridiin (asiin, asabenseen)</t>
  </si>
  <si>
    <t>1112-39-6</t>
  </si>
  <si>
    <t>Dimetoksüdimetüül-silaan</t>
  </si>
  <si>
    <t>111-30-8</t>
  </si>
  <si>
    <t>Glutaaraldehüüd</t>
  </si>
  <si>
    <t>111-40-0</t>
  </si>
  <si>
    <t>Dietüleentriamiin (DETA)</t>
  </si>
  <si>
    <t>111-65-9</t>
  </si>
  <si>
    <t>Oktaan (n-oktaan)</t>
  </si>
  <si>
    <t>111-76-2</t>
  </si>
  <si>
    <t>2-butoksüetanool</t>
  </si>
  <si>
    <t>112-07-2</t>
  </si>
  <si>
    <t>2-butoksüetüülatsetaat</t>
  </si>
  <si>
    <t>100-42-5</t>
  </si>
  <si>
    <t>Stüreen (vinüületeen, vinüülbenseen)</t>
  </si>
  <si>
    <t>100-43-0</t>
  </si>
  <si>
    <t>Amüülmetüülketoon</t>
  </si>
  <si>
    <t>115-10-6</t>
  </si>
  <si>
    <t>Dimetüüleeter</t>
  </si>
  <si>
    <t>100-51-6</t>
  </si>
  <si>
    <t>Bensüülalkohol</t>
  </si>
  <si>
    <t>123-42-2</t>
  </si>
  <si>
    <t>4-hüdroksü-4-metüül-2-pentaanoon</t>
  </si>
  <si>
    <t>123-54-6</t>
  </si>
  <si>
    <t>Pentaan-2,4-dioon</t>
  </si>
  <si>
    <t>123-86-4</t>
  </si>
  <si>
    <t>n-butüülatsetaat</t>
  </si>
  <si>
    <t>124-04-9</t>
  </si>
  <si>
    <t>Adipiinhape</t>
  </si>
  <si>
    <t>124-68-5</t>
  </si>
  <si>
    <t>2-amino-2-metüülpropanool</t>
  </si>
  <si>
    <t>Propanoolid</t>
  </si>
  <si>
    <t>131-11-3</t>
  </si>
  <si>
    <t>Dimetüülftalaat</t>
  </si>
  <si>
    <t>1320-67-8</t>
  </si>
  <si>
    <t>Metoksüpropanool</t>
  </si>
  <si>
    <t>1330-20-7</t>
  </si>
  <si>
    <t>Ksüleen (dimetüülbenseen)</t>
  </si>
  <si>
    <t>1338-23-4</t>
  </si>
  <si>
    <t>Metüületüülketoonperoksiid (2-butanoonperoksiid)</t>
  </si>
  <si>
    <t>140-88-5</t>
  </si>
  <si>
    <t>Etüülakrülaat (etüülpropenaat)</t>
  </si>
  <si>
    <t>141-43-5</t>
  </si>
  <si>
    <t>2-aminoetanool (etanoolamiin)</t>
  </si>
  <si>
    <t>141-78-6</t>
  </si>
  <si>
    <t>Etüülatsetaat (etüületanaat)</t>
  </si>
  <si>
    <t>142-82-5</t>
  </si>
  <si>
    <t>n-heptaan</t>
  </si>
  <si>
    <t>1569-02-4</t>
  </si>
  <si>
    <t>1-etoksü-2-propanool</t>
  </si>
  <si>
    <t>1589-47-5</t>
  </si>
  <si>
    <t>2-metoksüpropanool</t>
  </si>
  <si>
    <t>1634-04-4</t>
  </si>
  <si>
    <t>Metüültert-butüüleeter (MTBE)</t>
  </si>
  <si>
    <t>25068-38-6</t>
  </si>
  <si>
    <t>Bisfenool-A-epikloorhüdriin</t>
  </si>
  <si>
    <t>26471-62-5</t>
  </si>
  <si>
    <t>m-tolülideendiisotsüanaat</t>
  </si>
  <si>
    <t>2807-30-9</t>
  </si>
  <si>
    <t>2-propoksüetanool</t>
  </si>
  <si>
    <t>28961-43-5</t>
  </si>
  <si>
    <t>Trimetüül-ool-propaan etoksütriakrülaat</t>
  </si>
  <si>
    <t>29911-28-2</t>
  </si>
  <si>
    <t>1-(2-butoksü-1-metüületoksü)-2-propanool</t>
  </si>
  <si>
    <t>34590-94-8</t>
  </si>
  <si>
    <t>Dipropüleenglükoolmetüüleeter (DPGME)</t>
  </si>
  <si>
    <t>41556-26-7</t>
  </si>
  <si>
    <t>bis(1,2,2,6,6-pentametüül-piperidüül)sebakaat</t>
  </si>
  <si>
    <t>50-00-0</t>
  </si>
  <si>
    <t>Formaldehüüd (metanaal)</t>
  </si>
  <si>
    <t>5131-66-8</t>
  </si>
  <si>
    <t>1-butoksü-2-propanool</t>
  </si>
  <si>
    <t>52125-53-8</t>
  </si>
  <si>
    <t>Etoksüpropanool</t>
  </si>
  <si>
    <t>52408-84-1</t>
  </si>
  <si>
    <t>Glütserüülpropoksütriakrülaat</t>
  </si>
  <si>
    <t>54839-24-6</t>
  </si>
  <si>
    <t>2-etoksü-1-metüületüülatsetaat</t>
  </si>
  <si>
    <t>55406-53-6</t>
  </si>
  <si>
    <t>3-jodo-2-propünüülbutüülkarbamaat</t>
  </si>
  <si>
    <t>56-81-5</t>
  </si>
  <si>
    <t>Glütseriin (Glütserool)</t>
  </si>
  <si>
    <t>57472-68-1</t>
  </si>
  <si>
    <t>Laurüülakrülaat (dodetsüülakrülaat)</t>
  </si>
  <si>
    <t>57-55-6</t>
  </si>
  <si>
    <t>1,2-propaandiool (propüleenglükool)</t>
  </si>
  <si>
    <t>591-78-6</t>
  </si>
  <si>
    <t>Metüül-n-butüülketoon (2-heksanoon)</t>
  </si>
  <si>
    <t>624-83-9</t>
  </si>
  <si>
    <t>Metüülisotsüanaat (MIC)</t>
  </si>
  <si>
    <t>624-92-0</t>
  </si>
  <si>
    <t>Dimetüüldisulfiid</t>
  </si>
  <si>
    <t>64-17-5</t>
  </si>
  <si>
    <t>Etanool (etüülalkohol)</t>
  </si>
  <si>
    <t>64-18-6</t>
  </si>
  <si>
    <t>Metaanhape, (sipelghape)</t>
  </si>
  <si>
    <t>64-19-7</t>
  </si>
  <si>
    <t>Etaanhape (äädikhape)</t>
  </si>
  <si>
    <t>64742-47-8</t>
  </si>
  <si>
    <t>Destillaat (nafta) hüdreeritud, kerge</t>
  </si>
  <si>
    <t>64742-48-9</t>
  </si>
  <si>
    <t>Tööstusbensiin, hüdreeritud, raske</t>
  </si>
  <si>
    <t>64742-49-0</t>
  </si>
  <si>
    <t>Tööstusbensiin, hüdreeritud, kerge</t>
  </si>
  <si>
    <t>64742-82-1</t>
  </si>
  <si>
    <t>Tööstuslik lahustibensiin (nafta), hüdrosulfeeritud, raske</t>
  </si>
  <si>
    <t>64742-88-7</t>
  </si>
  <si>
    <t>Lahustibensiin (nafta), keskmine alifaatne</t>
  </si>
  <si>
    <t>64742-94-5</t>
  </si>
  <si>
    <t>Lahustibensiin (nafta), raske aromaatne</t>
  </si>
  <si>
    <t>64742-95-6</t>
  </si>
  <si>
    <t>Lahustibensiin (nafta), kerge aromaatne</t>
  </si>
  <si>
    <t>67-56-1</t>
  </si>
  <si>
    <t>Metanool (metüülalkohol)</t>
  </si>
  <si>
    <t>67-63-0</t>
  </si>
  <si>
    <t>2-propanool (isopropüülalkohol)</t>
  </si>
  <si>
    <t>67-64-1</t>
  </si>
  <si>
    <t>Atsetoon (2-propanoon)</t>
  </si>
  <si>
    <t>68439-45-2</t>
  </si>
  <si>
    <t>Etoksüülitud rasvalkoholid C6-C12</t>
  </si>
  <si>
    <t>70657-70-4</t>
  </si>
  <si>
    <t>2-metoksüpropüülatsetaat</t>
  </si>
  <si>
    <t>71-23-8</t>
  </si>
  <si>
    <t>1-propanool (propüülalkohol)</t>
  </si>
  <si>
    <t>71-36-3</t>
  </si>
  <si>
    <t>n-butanool</t>
  </si>
  <si>
    <t>71-41-0</t>
  </si>
  <si>
    <t>1-pentanool</t>
  </si>
  <si>
    <t>71-43-2</t>
  </si>
  <si>
    <t>Benseen</t>
  </si>
  <si>
    <t>Tsellosolvid</t>
  </si>
  <si>
    <t>Org. happed C3</t>
  </si>
  <si>
    <t>Orgaanilised happed C3 ja kõrgemad</t>
  </si>
  <si>
    <t>NMVOC</t>
  </si>
  <si>
    <t>Mittemetaansed lenduvad orgaanilised ühendid</t>
  </si>
  <si>
    <t>Metakrülaadid</t>
  </si>
  <si>
    <t>Isotsüaniidid</t>
  </si>
  <si>
    <t>Isotsüanaadid</t>
  </si>
  <si>
    <t>Glükoolid</t>
  </si>
  <si>
    <t>Butanoolid</t>
  </si>
  <si>
    <t>Atsetaadid</t>
  </si>
  <si>
    <t>Aromaatsed</t>
  </si>
  <si>
    <t>Aromaatsed süsivesinikud</t>
  </si>
  <si>
    <t>Anhüdriidid</t>
  </si>
  <si>
    <t>Orgaaniliste hapete anhüdriidid</t>
  </si>
  <si>
    <t>Amiinid ja diamiinid</t>
  </si>
  <si>
    <t>Alkoholid</t>
  </si>
  <si>
    <t>Alifaatsed</t>
  </si>
  <si>
    <t>Alifaatsed süsivesinikud</t>
  </si>
  <si>
    <t>103-11-7</t>
  </si>
  <si>
    <t>2-etüülheksüülakrülaat</t>
  </si>
  <si>
    <t>Aldehüüdid</t>
  </si>
  <si>
    <t>74-93-1</t>
  </si>
  <si>
    <t>Metüülmerkaptaan (metaantiool)</t>
  </si>
  <si>
    <t>74-98-6</t>
  </si>
  <si>
    <t>Propaan</t>
  </si>
  <si>
    <t>75-04-7</t>
  </si>
  <si>
    <t>Etüülamiin (aminoetaan)</t>
  </si>
  <si>
    <t>75-07-0</t>
  </si>
  <si>
    <t>Atseetaldehüüd (etanaal)</t>
  </si>
  <si>
    <t>75-18-3</t>
  </si>
  <si>
    <t>Dimetüülsulfiid</t>
  </si>
  <si>
    <t>75-21-8</t>
  </si>
  <si>
    <t>Etüleenoksiid</t>
  </si>
  <si>
    <t>75-28-5</t>
  </si>
  <si>
    <t>Isobutaan (2-metüülpropaan, trimetüülmetaan)</t>
  </si>
  <si>
    <t>75-37-6</t>
  </si>
  <si>
    <t>1,1-difluoroetaan</t>
  </si>
  <si>
    <t>75-65-0</t>
  </si>
  <si>
    <t>2-Metüül-2-propanool</t>
  </si>
  <si>
    <t>Akrülaadid</t>
  </si>
  <si>
    <t>75-69-4</t>
  </si>
  <si>
    <t>CFC-11 (freoon-11, fluorotriklorometaan)</t>
  </si>
  <si>
    <t>763-69-9</t>
  </si>
  <si>
    <t>Etüül-3-etoksüpropionaat</t>
  </si>
  <si>
    <t>98-83-9</t>
  </si>
  <si>
    <t>Isopropüülbenseen</t>
  </si>
  <si>
    <t>98-82-8</t>
  </si>
  <si>
    <t>Kumeen</t>
  </si>
  <si>
    <t>98-01-1</t>
  </si>
  <si>
    <t>Furfuraal (2-furaalaldehüüd)</t>
  </si>
  <si>
    <t>97-88-1</t>
  </si>
  <si>
    <t>Butüülmetakrülaat</t>
  </si>
  <si>
    <t>96-29-7</t>
  </si>
  <si>
    <t>Etüülmetüülketoksiim (2-butanoonoksiim)</t>
  </si>
  <si>
    <t>95-63-6</t>
  </si>
  <si>
    <t>1,2,4-trimetüülbenseen</t>
  </si>
  <si>
    <t>95-47-6</t>
  </si>
  <si>
    <t>o-ksüleen (1,2-dimetüülbenseen)</t>
  </si>
  <si>
    <t>78-10-4</t>
  </si>
  <si>
    <t>Tetraetüülsilikaat (tetraetüülortosilikaat, TEOS)</t>
  </si>
  <si>
    <t>78-59-1</t>
  </si>
  <si>
    <t>Isoforoon (trimetüültsüklohekseen-2-oon)</t>
  </si>
  <si>
    <t>78-83-1</t>
  </si>
  <si>
    <t>Isobutanool</t>
  </si>
  <si>
    <t>78-92-2</t>
  </si>
  <si>
    <t>2-Butanool (sec-butüülalkoholid)</t>
  </si>
  <si>
    <t>78-93-3</t>
  </si>
  <si>
    <t>2-Butanoon (MEK)</t>
  </si>
  <si>
    <t>79-10-7</t>
  </si>
  <si>
    <t>Akrüülhape (2-propeenhape)</t>
  </si>
  <si>
    <t>79-41-4</t>
  </si>
  <si>
    <t>Metakrüülhape (2-metüülpropeenhape)</t>
  </si>
  <si>
    <t>8006-64-2</t>
  </si>
  <si>
    <t>Tärpentiiniõli</t>
  </si>
  <si>
    <t>8006-61-9</t>
  </si>
  <si>
    <t>Bensiin</t>
  </si>
  <si>
    <t>9046-10-0</t>
  </si>
  <si>
    <t>Diaminopolüpropüleen glükool</t>
  </si>
  <si>
    <t>8032-32-4</t>
  </si>
  <si>
    <t>Ligroiin ehk toorbensiin</t>
  </si>
  <si>
    <t>103-65-1</t>
  </si>
  <si>
    <t>Propüülbenseen</t>
  </si>
  <si>
    <t>8052-41-3</t>
  </si>
  <si>
    <t>Lakibensiin (Stoddart lahusti, White Spirit)</t>
  </si>
  <si>
    <t>816-40-0</t>
  </si>
  <si>
    <t>1-bromobutanoon (bromometüületüülketoon)</t>
  </si>
  <si>
    <t>822-06-0</t>
  </si>
  <si>
    <t>1,6-heksametüleendiisotsüanaat (HMDI)</t>
  </si>
  <si>
    <t>82919-37-7</t>
  </si>
  <si>
    <t>Metüül-(1,2,2,6,6-pentametüül-4-piperidüül)sebakaat</t>
  </si>
  <si>
    <t>100-41-4</t>
  </si>
  <si>
    <t>Etüülbenseen</t>
  </si>
  <si>
    <t>872-50-4</t>
  </si>
  <si>
    <t>1-metüül-2-pürrolidoon</t>
  </si>
  <si>
    <t>106-42-3</t>
  </si>
  <si>
    <t>p-ksüleen (1,4-dimetüülbenseen)</t>
  </si>
  <si>
    <t>9004-70-0</t>
  </si>
  <si>
    <t>Nitrotselluloos</t>
  </si>
  <si>
    <t>9017-01-0</t>
  </si>
  <si>
    <t>1-1,3-isoditsüa-nato-metüülbenseeni homopolümeer</t>
  </si>
  <si>
    <t>106-89-8</t>
  </si>
  <si>
    <t>Epikloorhüdriin (1-kloro-2,3-epoksüpropaan)</t>
  </si>
  <si>
    <t>106-97-8</t>
  </si>
  <si>
    <t>Butaan</t>
  </si>
  <si>
    <t>106-99-0</t>
  </si>
  <si>
    <t>1,3-butadieen (divinüül)</t>
  </si>
  <si>
    <t>107-15-3</t>
  </si>
  <si>
    <t>Etüleendiamiin</t>
  </si>
  <si>
    <t>107-21-1</t>
  </si>
  <si>
    <t>Etüüleenglükool (1,2-etaandiool)</t>
  </si>
  <si>
    <t>107-98-2</t>
  </si>
  <si>
    <t>1-metoksü-2-propanool</t>
  </si>
  <si>
    <t>108-10-1</t>
  </si>
  <si>
    <t>Metüülisobutüülketoon</t>
  </si>
  <si>
    <t>108-38-3</t>
  </si>
  <si>
    <t>m-ksüleen (1,3-dimetüülbenseen)</t>
  </si>
  <si>
    <t>108-65-6</t>
  </si>
  <si>
    <t>2-metoksü-1-metüületüülatsetaat</t>
  </si>
  <si>
    <t>108-67-8</t>
  </si>
  <si>
    <t>Mesitüleen (trimetüülbensool)</t>
  </si>
  <si>
    <t>108-83-8</t>
  </si>
  <si>
    <t>Diisobutüülketoon (2,6-dimetüül-4-heptanoon)</t>
  </si>
  <si>
    <t>108-87-2</t>
  </si>
  <si>
    <t>Metüültsükloheksaan</t>
  </si>
  <si>
    <t>108-88-3</t>
  </si>
  <si>
    <t>Tolueen (metüülbenseen)</t>
  </si>
  <si>
    <t>108-94-1</t>
  </si>
  <si>
    <t>Tsükloheksanoon</t>
  </si>
  <si>
    <t>108-95-2</t>
  </si>
  <si>
    <t>Fenool (hüdroksübenseen)</t>
  </si>
  <si>
    <t>109-60-4</t>
  </si>
  <si>
    <t>n-propüülatsetaat</t>
  </si>
  <si>
    <t>109-66-0</t>
  </si>
  <si>
    <t>n-pentaan</t>
  </si>
  <si>
    <t>109-87-5</t>
  </si>
  <si>
    <t>Dimetoksümetaan</t>
  </si>
  <si>
    <t>110-12-3</t>
  </si>
  <si>
    <t>5-metüülheksaan-2-oon (MIAK)</t>
  </si>
  <si>
    <t>110-19-0</t>
  </si>
  <si>
    <t>Isobutüül atsetaat</t>
  </si>
  <si>
    <t>110-54-3</t>
  </si>
  <si>
    <t>n-heksaan</t>
  </si>
  <si>
    <t>110-80-5</t>
  </si>
  <si>
    <t>Etüültsellosolv (2-etoksüetanool, etüleenglükooletüüleeter)</t>
  </si>
  <si>
    <t>110-82-7</t>
  </si>
  <si>
    <t>Tsükloheksaan</t>
  </si>
  <si>
    <t>4083-64-1</t>
  </si>
  <si>
    <t>Tosüülisotsüanaat</t>
  </si>
  <si>
    <t>101-68-8</t>
  </si>
  <si>
    <t>Metüleendifenüüldiisotsüanaat</t>
  </si>
  <si>
    <t>104-15-4</t>
  </si>
  <si>
    <t>p-tolueensulfoonhape</t>
  </si>
  <si>
    <t>112-24-3</t>
  </si>
  <si>
    <t>Trietüleentetraamiin</t>
  </si>
  <si>
    <t>112-34-5</t>
  </si>
  <si>
    <t>2-(2-butoksüetoksü)etanool</t>
  </si>
  <si>
    <t>117-81-7</t>
  </si>
  <si>
    <t>bis-(2-etüülheksüül)ftalaat (DEPH)</t>
  </si>
  <si>
    <t>28182-81-2</t>
  </si>
  <si>
    <t>Heksaan-1,6-diisotsüanaat, homopolümeer</t>
  </si>
  <si>
    <t>68002-18-6</t>
  </si>
  <si>
    <t>Uureaformaldehüüdvaik, isobutüülitud (karbamiidformaldehüüdvaik, isobutüülitud)</t>
  </si>
  <si>
    <t>72623-87-1</t>
  </si>
  <si>
    <t>Määrdeõlid (nafta), C20-50, hüdrogeenitud, neutraalsed; Baasõli – spetsifitseerimata</t>
  </si>
  <si>
    <t>74869-22-0</t>
  </si>
  <si>
    <t>Määrdeõlid</t>
  </si>
  <si>
    <t>Kampol</t>
  </si>
  <si>
    <t>85-44-9</t>
  </si>
  <si>
    <t>Ftaalanhüdriid (ftaalhappe anhüdriid)</t>
  </si>
  <si>
    <t>9002-88-4</t>
  </si>
  <si>
    <t>Polüetüleen</t>
  </si>
  <si>
    <t>90-72-2</t>
  </si>
  <si>
    <t>2,4,6-tris(dimetüülaminometüül)fenool</t>
  </si>
  <si>
    <t>Metaan</t>
  </si>
  <si>
    <t>74-82-8</t>
  </si>
  <si>
    <t>7440-36-0</t>
  </si>
  <si>
    <t>Antimon ja ühendid, ümberarvutatuna antimoniks</t>
  </si>
  <si>
    <t>7440-31-5</t>
  </si>
  <si>
    <t>Tinaühendid, ümberarvutatuna tinaks</t>
  </si>
  <si>
    <t>7440-02-0</t>
  </si>
  <si>
    <t>Nikkel ja lahustavad ühendid, ümberarvutatuna nikliks</t>
  </si>
  <si>
    <t>7439-97-6</t>
  </si>
  <si>
    <t>Elavhõbe ja ühendid, ümberarvutatana elavhõbedaks</t>
  </si>
  <si>
    <t>7439-92-1</t>
  </si>
  <si>
    <t>Plii ja anorgaanilised ühendid, ümberarvutatuna pliiks</t>
  </si>
  <si>
    <t>7440-66-6</t>
  </si>
  <si>
    <t>Tsingiühendid, ümberarvutatuna tsingiks</t>
  </si>
  <si>
    <t>7440-62-2</t>
  </si>
  <si>
    <t>Vanaadium ja ühendid, ümberarvutatuna vanaadiumiks</t>
  </si>
  <si>
    <t>1333-82-0</t>
  </si>
  <si>
    <t>Kroom(VI)oksiid (kroomtrioksiid)</t>
  </si>
  <si>
    <t>7440-50-8</t>
  </si>
  <si>
    <t>Vask ja anorgaanilised ühendid, ümberarvutatuna vaseks</t>
  </si>
  <si>
    <t>7440-48-4</t>
  </si>
  <si>
    <t>Koobalt ja anorgaanilised ühendid, ümberarvutatuna koobaltiks</t>
  </si>
  <si>
    <t>7440-47-3</t>
  </si>
  <si>
    <t>Kroomi (VI) ühendid, ümberarvutatuna kroomiks</t>
  </si>
  <si>
    <t>7440-38-2</t>
  </si>
  <si>
    <t>Arseen ja anorgaanilised ühendid, ümberarvutatuna arseeniks</t>
  </si>
  <si>
    <t>7440-43-9</t>
  </si>
  <si>
    <t>Kaadmium ja anorgaanilised ühendid, ümberarvutatuna kaadmiumiks</t>
  </si>
  <si>
    <t>1310-58-3</t>
  </si>
  <si>
    <t>Kaaliumhüdroksiid</t>
  </si>
  <si>
    <t>10028-15-6</t>
  </si>
  <si>
    <t>Osoon</t>
  </si>
  <si>
    <t>Tsüaniidid</t>
  </si>
  <si>
    <t>Tsüaniidid, ümberarvutatuna tsüaniidiks (-CN)</t>
  </si>
  <si>
    <t>8017-16-1</t>
  </si>
  <si>
    <t>Polüfosforhape</t>
  </si>
  <si>
    <t>7782-41-4</t>
  </si>
  <si>
    <t>Fluor ja gaasilised fluoriidid, ümberarvutatuna fluoriks</t>
  </si>
  <si>
    <t>7757-82-6</t>
  </si>
  <si>
    <t>Naatriumsulfaat</t>
  </si>
  <si>
    <t>7722-84-1</t>
  </si>
  <si>
    <t>Vesinikperoksiid (&gt;60% vesilahus)</t>
  </si>
  <si>
    <t>7697-37-2</t>
  </si>
  <si>
    <t>Lämmastikhape</t>
  </si>
  <si>
    <t>7664-93-9</t>
  </si>
  <si>
    <t>Väävelhape</t>
  </si>
  <si>
    <t>7664-39-3</t>
  </si>
  <si>
    <t>Vesinikfluoriid</t>
  </si>
  <si>
    <t>7664-38-2</t>
  </si>
  <si>
    <t>Fosforhape</t>
  </si>
  <si>
    <t>75664-38-2</t>
  </si>
  <si>
    <t>Fosforhape (ortofosforhape)</t>
  </si>
  <si>
    <t>74-90-8</t>
  </si>
  <si>
    <t>Vesiniktsüaniid (sinihape)</t>
  </si>
  <si>
    <t>Leelised</t>
  </si>
  <si>
    <t>16984-48-8</t>
  </si>
  <si>
    <t>Fluoriidid, hästilahustuvad, ümberarvutatuna fluoriks</t>
  </si>
  <si>
    <t>1336-21-6</t>
  </si>
  <si>
    <t>Ammooniumhüdroksiid (10%-35% lahus)</t>
  </si>
  <si>
    <t>1310-73-2</t>
  </si>
  <si>
    <t>Naatriumhüdroksiid</t>
  </si>
  <si>
    <t>12125-02-9</t>
  </si>
  <si>
    <t>Ammooniumkloriid</t>
  </si>
  <si>
    <t>497-19-8</t>
  </si>
  <si>
    <t>Naatriumkarbonaat</t>
  </si>
  <si>
    <t>1333-86-4</t>
  </si>
  <si>
    <t>Tahm</t>
  </si>
  <si>
    <t>107-06-2</t>
  </si>
  <si>
    <t>1,2-dikloroetaan (etaandikloriid)</t>
  </si>
  <si>
    <t>PAH</t>
  </si>
  <si>
    <t>Polütsüklilised aromaatsed süsivesinikud</t>
  </si>
  <si>
    <t>1760-24-3</t>
  </si>
  <si>
    <t>N-(3-(trimetoksüsilüül)propüül)etüleendiamiin</t>
  </si>
  <si>
    <t>2530-83-8</t>
  </si>
  <si>
    <t>[3-(2,3-epoksüpropoksü)propüül]trimetoksüsilaan</t>
  </si>
  <si>
    <t>504-60-9</t>
  </si>
  <si>
    <t>1,3-Pentadieen (Piperüleen)</t>
  </si>
  <si>
    <t>526-73-8</t>
  </si>
  <si>
    <t>1,2,3-trimetüülbenseen (hemimelliteen)</t>
  </si>
  <si>
    <t>616-38-6</t>
  </si>
  <si>
    <t>Dimetüülkarbonaat</t>
  </si>
  <si>
    <t>91-20-3</t>
  </si>
  <si>
    <t>Naftaleen (nafteen)</t>
  </si>
  <si>
    <t>104-78-9</t>
  </si>
  <si>
    <t>3-Aminopropüüldietüülamiin</t>
  </si>
  <si>
    <t>107-13-1</t>
  </si>
  <si>
    <t>Akrüülnitriil</t>
  </si>
  <si>
    <t>115-07-1</t>
  </si>
  <si>
    <t>Propeen (propüleen)</t>
  </si>
  <si>
    <t>7473-98-5</t>
  </si>
  <si>
    <t>2-hüdrokü-2-metüülpropiofenoon</t>
  </si>
  <si>
    <t>75-86-5</t>
  </si>
  <si>
    <t>Atsetoontsüanohüdriin</t>
  </si>
  <si>
    <t>78-79-5</t>
  </si>
  <si>
    <t>Isopreen</t>
  </si>
  <si>
    <t>Merkaptaanid</t>
  </si>
  <si>
    <t>79-06-1</t>
  </si>
  <si>
    <t>Akrüülamiid</t>
  </si>
  <si>
    <t>4098-71-9</t>
  </si>
  <si>
    <t>Isofuroondiisotsüanaat (IPDI)</t>
  </si>
  <si>
    <t>304-59-6</t>
  </si>
  <si>
    <t>Kaaliumnaatriumtartraat</t>
  </si>
  <si>
    <t>28064-14-4</t>
  </si>
  <si>
    <t>Bisfenool-F-epokloorhüdriinvaik</t>
  </si>
  <si>
    <t>68334-30-5</t>
  </si>
  <si>
    <t>Diislikütus</t>
  </si>
  <si>
    <t>98-54-4</t>
  </si>
  <si>
    <t>4-tert-butüülfenool</t>
  </si>
  <si>
    <t>85-68-7</t>
  </si>
  <si>
    <t>Butüülbensüülftalaat (BBP)</t>
  </si>
  <si>
    <t>112-57-2</t>
  </si>
  <si>
    <t>Tetraetüleenpentamiin (TEPA)</t>
  </si>
  <si>
    <t>7779-90-0</t>
  </si>
  <si>
    <t>Tritsink-bis(ortofosfaat)</t>
  </si>
  <si>
    <t>7782-49-2</t>
  </si>
  <si>
    <t>Seleen ja anorgaanilised ühendid, ümberarvutatuna seleeniks</t>
  </si>
  <si>
    <t>7727-37-9</t>
  </si>
  <si>
    <t>Lämmastik</t>
  </si>
  <si>
    <t>16872-11-0</t>
  </si>
  <si>
    <t>Vesiniktetrafluoroboraat (fluoroboorhape)</t>
  </si>
  <si>
    <t>10043-35-3</t>
  </si>
  <si>
    <t>Boorhape</t>
  </si>
  <si>
    <t>7631-99-4</t>
  </si>
  <si>
    <t>Naatriumnitraat</t>
  </si>
  <si>
    <t>1762-95-4</t>
  </si>
  <si>
    <t>Ammooniumtiotsianaat (tiokarbamiid)</t>
  </si>
  <si>
    <t>463-58-1</t>
  </si>
  <si>
    <t>Karbonüülsulfiid</t>
  </si>
  <si>
    <t>5989-27-5</t>
  </si>
  <si>
    <t>d-limoneen</t>
  </si>
  <si>
    <t>1314-13-2</t>
  </si>
  <si>
    <t>Tsinkoksiid</t>
  </si>
  <si>
    <t>2634-33-5</t>
  </si>
  <si>
    <t>1,2-bensisotiasool-3(2H)-oon</t>
  </si>
  <si>
    <t>111-90-0</t>
  </si>
  <si>
    <t>2-(2-etoksüetoksü)etanool</t>
  </si>
  <si>
    <t>68920-66-1</t>
  </si>
  <si>
    <t>Küllastumata C16-18 ja C18 etoksüleeritud alkoholid</t>
  </si>
  <si>
    <t>731-27-1</t>
  </si>
  <si>
    <t>Tolüülfluaniid</t>
  </si>
  <si>
    <t>124-17-4</t>
  </si>
  <si>
    <t>2-(2-butoksüetoksü)etüülatsetaat</t>
  </si>
  <si>
    <t>68002-25-5</t>
  </si>
  <si>
    <t>Melamiinformaldehüüdvaik, butüülitud</t>
  </si>
  <si>
    <t>1308-38-9</t>
  </si>
  <si>
    <t>Kroom(III)oksiid (dikroomtrioksiid)</t>
  </si>
  <si>
    <t>1344-09-8</t>
  </si>
  <si>
    <t>Ränihappe naatriumsool</t>
  </si>
  <si>
    <t>24650-42-8</t>
  </si>
  <si>
    <t>2,2-dimetoksü-1,2-difenüületaan-1-oon</t>
  </si>
  <si>
    <t>55965-84-9</t>
  </si>
  <si>
    <t>5-kloro-2-metüül-2H-isotiasool-3-oon</t>
  </si>
  <si>
    <t>637-92-3</t>
  </si>
  <si>
    <t>2-etoksü-2-metüülpropaan</t>
  </si>
  <si>
    <t>119-61-9</t>
  </si>
  <si>
    <t>Bensofenoon</t>
  </si>
  <si>
    <t>90622-58-5</t>
  </si>
  <si>
    <t>Alkaanid C11-C15</t>
  </si>
  <si>
    <t>927-510-4</t>
  </si>
  <si>
    <t>Süsivesinikud, C7, n-alkaanid, isoalkaanid, tsüklilised ühendid</t>
  </si>
  <si>
    <t>947-19-3</t>
  </si>
  <si>
    <t>Bensoüültsükloheksanool</t>
  </si>
  <si>
    <t>42978-66-5</t>
  </si>
  <si>
    <t>Tripropüleenglükooldiakrülaat (TPGDA)</t>
  </si>
  <si>
    <t>8001-78-3</t>
  </si>
  <si>
    <t>Hüdrogeenitud kastoorõli</t>
  </si>
  <si>
    <t>Epoksüdeeritud sojaõli</t>
  </si>
  <si>
    <t>68308-34-9</t>
  </si>
  <si>
    <t>Põlevkiviõli</t>
  </si>
  <si>
    <t>108-46-3</t>
  </si>
  <si>
    <t>1,3-Benseendiool</t>
  </si>
  <si>
    <t>124-40-3</t>
  </si>
  <si>
    <t>Dimetüülamiin</t>
  </si>
  <si>
    <t>63368-95-6</t>
  </si>
  <si>
    <t>Aromaatne polüisotsüanaat polümeer</t>
  </si>
  <si>
    <t>65996-96-5</t>
  </si>
  <si>
    <t>Tärpentin (alfa-pineen)</t>
  </si>
  <si>
    <t>107-02-8</t>
  </si>
  <si>
    <t>Akroleiin (akrüülaldehüüd)</t>
  </si>
  <si>
    <t>108-01-0</t>
  </si>
  <si>
    <t>N,N-dimetüületanoolamiin</t>
  </si>
  <si>
    <t>8013-75-0</t>
  </si>
  <si>
    <t>Puskariõli</t>
  </si>
  <si>
    <t>80-62-6</t>
  </si>
  <si>
    <t>Metüülmetaakrülaat</t>
  </si>
  <si>
    <t>92045-53-9</t>
  </si>
  <si>
    <t>Tööstusbensiin (nafta), hüdrodesulfureeritud, dearomatiseeritud, kerge</t>
  </si>
  <si>
    <t>75-50-3</t>
  </si>
  <si>
    <t>Trimetüülamiin</t>
  </si>
  <si>
    <t>6425-39-4</t>
  </si>
  <si>
    <t>2,2-Dimorfolinüüldietüüleeter</t>
  </si>
  <si>
    <t>2682-20-4</t>
  </si>
  <si>
    <t>2-metüül-4-isotiasool-3-oon</t>
  </si>
  <si>
    <t>13463-67-7</t>
  </si>
  <si>
    <t>Titaandioksiid</t>
  </si>
  <si>
    <t>8001-35-2</t>
  </si>
  <si>
    <t>Toksafeen (kamfekloor)</t>
  </si>
  <si>
    <t>75-56-9</t>
  </si>
  <si>
    <t>Propüleenoksiid</t>
  </si>
  <si>
    <t>64771-72-8</t>
  </si>
  <si>
    <t>n-Parafiin</t>
  </si>
  <si>
    <t>25322-69-4</t>
  </si>
  <si>
    <t>Polüpropüleenglükool</t>
  </si>
  <si>
    <t>60-29-7</t>
  </si>
  <si>
    <t>Dietüüleeter</t>
  </si>
  <si>
    <t>Freoonid</t>
  </si>
  <si>
    <t>25154-52-3</t>
  </si>
  <si>
    <t>Nonüülfenüül</t>
  </si>
  <si>
    <t>7782-50-5</t>
  </si>
  <si>
    <t>Kloor</t>
  </si>
  <si>
    <t>7440-22-4</t>
  </si>
  <si>
    <t>Hõbe</t>
  </si>
  <si>
    <t>67-66-3</t>
  </si>
  <si>
    <t>Kloroform (triklorometaan)</t>
  </si>
  <si>
    <t>111-87-5</t>
  </si>
  <si>
    <t>1-oktanool</t>
  </si>
  <si>
    <t>13048-33-4</t>
  </si>
  <si>
    <t>Heksametüleen diakrülaat</t>
  </si>
  <si>
    <t>19089-47-5</t>
  </si>
  <si>
    <t>2-etoksü-1-propanool</t>
  </si>
  <si>
    <t>25620-58-0</t>
  </si>
  <si>
    <t>Trimetüülheksaan-1,6-diamiin</t>
  </si>
  <si>
    <t>26530-20-1</t>
  </si>
  <si>
    <t>2-oktüül-2H-isotiasool-3-oon</t>
  </si>
  <si>
    <t>26761-45-5</t>
  </si>
  <si>
    <t>Neodekaanhappe glütsiidester</t>
  </si>
  <si>
    <t>584-84-9</t>
  </si>
  <si>
    <t>Tolueen-2,4-diisotsüanaat</t>
  </si>
  <si>
    <t>62-53-3</t>
  </si>
  <si>
    <t>Aniliin ja homoloogid</t>
  </si>
  <si>
    <t>108-32-7</t>
  </si>
  <si>
    <t>Propüleenkarbonaat</t>
  </si>
  <si>
    <t>108-90-7</t>
  </si>
  <si>
    <t>Klorobenseen (MCB)</t>
  </si>
  <si>
    <t>111-27-3</t>
  </si>
  <si>
    <t>1-heksanool</t>
  </si>
  <si>
    <t>75-05-8</t>
  </si>
  <si>
    <t>Atsetonitriil</t>
  </si>
  <si>
    <t>84540-57-8</t>
  </si>
  <si>
    <t>Propüleenglükoolmetüüleeteratsetaat</t>
  </si>
  <si>
    <t>90622-56-3</t>
  </si>
  <si>
    <t>Isoalkaanid C7-C10</t>
  </si>
  <si>
    <t>98-94-2</t>
  </si>
  <si>
    <t>Tsükloheksüüldimetüülamiin</t>
  </si>
  <si>
    <t>68439-46-3</t>
  </si>
  <si>
    <t>Rasvalkoholi etoksülaat C9-C11</t>
  </si>
  <si>
    <t>64742-62-7</t>
  </si>
  <si>
    <t>Jääkõlid (nafta), lahustiga deparafiniseeritud</t>
  </si>
  <si>
    <t>111-46-6</t>
  </si>
  <si>
    <t>Dietüleenglükool</t>
  </si>
  <si>
    <t>25973-55-1</t>
  </si>
  <si>
    <t>2-(2H-Bensotriasool-2-üül)-4,6-di-tert-pentüülfenool</t>
  </si>
  <si>
    <t>1843-05-6</t>
  </si>
  <si>
    <t>Oktabensoon (2-hüdroksü-4-oktüüloksübensofenoon)</t>
  </si>
  <si>
    <t>9002-89-5</t>
  </si>
  <si>
    <t>Polüvinüülalkohol</t>
  </si>
  <si>
    <t>89-98-5</t>
  </si>
  <si>
    <t>2-klorobenseenaldehüüd</t>
  </si>
  <si>
    <t>77-58-7</t>
  </si>
  <si>
    <t>Dibutüültinadilauraat</t>
  </si>
  <si>
    <t>122-57-6</t>
  </si>
  <si>
    <t>4-fenüül-3-buteen-2-oon</t>
  </si>
  <si>
    <t>cas</t>
  </si>
  <si>
    <t>nimetus</t>
  </si>
  <si>
    <t>7446-09-5</t>
  </si>
  <si>
    <t>7783-06-4</t>
  </si>
  <si>
    <t>Lenduvad orgaanilised ühendid, kokku</t>
  </si>
  <si>
    <t>8050-09-7</t>
  </si>
  <si>
    <t>8013-07-8</t>
  </si>
  <si>
    <t>Tahked osakesed, kokku*</t>
  </si>
  <si>
    <t>Püsivad orgaanilised saasteained, kokku</t>
  </si>
  <si>
    <t>Süsivesinikud, kokku</t>
  </si>
  <si>
    <t>Teised saasteained, kokku</t>
  </si>
  <si>
    <t>Raskemetallid ja nende ühendid, kokku</t>
  </si>
  <si>
    <t>Tahked osakesed, kokku</t>
  </si>
  <si>
    <t>Püsivad orgaanilised saasteained, Kokku</t>
  </si>
  <si>
    <t>2018</t>
  </si>
  <si>
    <t>2006-2018 välisõhku heidetud saasteainete heitkogused Eestis</t>
  </si>
  <si>
    <t>2006-2018 välisõhku heidetud saasteainete heitkogused Harjumaal</t>
  </si>
  <si>
    <t>2006-2018 välisõhku heidetud saasteainete heitkogused Hiiumaal</t>
  </si>
  <si>
    <t>2006-2018 välisõhku heidetud saasteainete heitkogused Järvamaal</t>
  </si>
  <si>
    <t>2006-2018 välisõhku heidetud saasteainete heitkogused Jõgevamaal</t>
  </si>
  <si>
    <t>2006-2018 välisõhku heidetud saasteainete heitkogused Läänemaal</t>
  </si>
  <si>
    <t>2006-2018 välisõhku heidetud saasteainete heitkogused Lääne-Virumaal</t>
  </si>
  <si>
    <t>2006-2018 välisõhku heidetud saasteainete heitkogused Pärnumaal</t>
  </si>
  <si>
    <t>2006-2018 välisõhku heidetud saasteainete heitkogused Põlvamaal</t>
  </si>
  <si>
    <t>2006-2018 välisõhku heidetud saasteainete heitkogused Raplamaal</t>
  </si>
  <si>
    <t>2006-2018 välisõhku heidetud saasteainete heitkogused Tartumaal</t>
  </si>
  <si>
    <t>2006-2018 välisõhku heidetud saasteainete heitkogused Valgamaal</t>
  </si>
  <si>
    <t>2006-2018 välisõhku heidetud saasteainete heitkogused Viljandimaal</t>
  </si>
  <si>
    <t>2006-2018 välisõhku heidetud saasteainete heitkogused Võrumaal</t>
  </si>
  <si>
    <t>Saasteainete heitkogused on esitatud tonnides, va. raskmetallid ja püsivad orgaanilised saasteained kilogrammides</t>
  </si>
  <si>
    <t>Saasteainete heitkogused on esitatud tonnides, va. raskmetallid  ja püsivad organilised saastaibed kilogrammides</t>
  </si>
  <si>
    <t>2006-2018 välisõhku heidetud saasteainete heitkogused Ida-Virumaal</t>
  </si>
  <si>
    <t>2006-2018 välisõhku heidetud saasteainete heitkogused Saaremaal</t>
  </si>
  <si>
    <t xml:space="preserve">Püsivad orgaanilised saasteained, kokku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</si>
</sst>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1" fillId="0" borderId="0" xfId="0" applyFont="1"/>
    <xf numFmtId="49" fontId="1" fillId="0" borderId="1" xfId="0" applyNumberFormat="1" applyFont="1" applyBorder="1"/>
    <xf numFmtId="164" fontId="0" fillId="0" borderId="1" xfId="0" applyNumberFormat="1" applyFont="1" applyBorder="1"/>
    <xf numFmtId="164" fontId="0" fillId="0" borderId="1" xfId="0" applyNumberFormat="1" applyBorder="1"/>
    <xf numFmtId="0" fontId="0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NumberFormat="1" applyBorder="1"/>
    <xf numFmtId="164" fontId="2" fillId="0" borderId="1" xfId="0" applyNumberFormat="1" applyFon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0" borderId="1" xfId="0" applyNumberFormat="1" applyFont="1" applyBorder="1"/>
    <xf numFmtId="164" fontId="0" fillId="0" borderId="1" xfId="0" applyNumberFormat="1" applyFill="1" applyBorder="1"/>
    <xf numFmtId="0" fontId="0" fillId="0" borderId="3" xfId="0" applyBorder="1"/>
    <xf numFmtId="0" fontId="1" fillId="0" borderId="3" xfId="0" applyFont="1" applyBorder="1"/>
    <xf numFmtId="164" fontId="3" fillId="0" borderId="1" xfId="0" applyNumberFormat="1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5" fontId="0" fillId="0" borderId="0" xfId="0" applyNumberFormat="1"/>
    <xf numFmtId="0" fontId="0" fillId="0" borderId="0" xfId="0" applyBorder="1"/>
    <xf numFmtId="0" fontId="0" fillId="0" borderId="0" xfId="0" applyAlignment="1">
      <alignment horizontal="left"/>
    </xf>
    <xf numFmtId="166" fontId="2" fillId="0" borderId="1" xfId="0" applyNumberFormat="1" applyFont="1" applyBorder="1"/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/>
    <xf numFmtId="166" fontId="0" fillId="0" borderId="1" xfId="0" applyNumberFormat="1" applyBorder="1"/>
    <xf numFmtId="166" fontId="1" fillId="0" borderId="1" xfId="0" applyNumberFormat="1" applyFont="1" applyBorder="1"/>
    <xf numFmtId="166" fontId="0" fillId="0" borderId="0" xfId="0" applyNumberFormat="1" applyAlignment="1">
      <alignment wrapText="1"/>
    </xf>
    <xf numFmtId="165" fontId="0" fillId="0" borderId="1" xfId="0" applyNumberFormat="1" applyBorder="1"/>
    <xf numFmtId="165" fontId="1" fillId="0" borderId="1" xfId="0" applyNumberFormat="1" applyFont="1" applyBorder="1"/>
    <xf numFmtId="165" fontId="0" fillId="0" borderId="1" xfId="0" applyNumberFormat="1" applyBorder="1" applyAlignment="1">
      <alignment wrapText="1"/>
    </xf>
    <xf numFmtId="166" fontId="1" fillId="0" borderId="3" xfId="0" applyNumberFormat="1" applyFont="1" applyBorder="1"/>
    <xf numFmtId="0" fontId="1" fillId="0" borderId="1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2" borderId="3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4" xfId="0" applyNumberFormat="1" applyBorder="1"/>
    <xf numFmtId="166" fontId="0" fillId="0" borderId="0" xfId="0" applyNumberFormat="1"/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7" fontId="1" fillId="0" borderId="1" xfId="0" applyNumberFormat="1" applyFont="1" applyBorder="1"/>
    <xf numFmtId="166" fontId="3" fillId="3" borderId="1" xfId="0" applyNumberFormat="1" applyFont="1" applyFill="1" applyBorder="1"/>
    <xf numFmtId="166" fontId="2" fillId="0" borderId="0" xfId="0" applyNumberFormat="1" applyFont="1" applyAlignment="1">
      <alignment wrapText="1"/>
    </xf>
    <xf numFmtId="166" fontId="2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7" fontId="0" fillId="0" borderId="1" xfId="0" applyNumberFormat="1" applyBorder="1"/>
    <xf numFmtId="0" fontId="0" fillId="0" borderId="5" xfId="0" applyNumberFormat="1" applyFont="1" applyBorder="1"/>
    <xf numFmtId="166" fontId="0" fillId="0" borderId="1" xfId="0" applyNumberFormat="1" applyFont="1" applyBorder="1"/>
    <xf numFmtId="0" fontId="0" fillId="0" borderId="0" xfId="0" applyNumberFormat="1"/>
    <xf numFmtId="0" fontId="1" fillId="0" borderId="5" xfId="0" applyNumberFormat="1" applyFont="1" applyBorder="1"/>
    <xf numFmtId="0" fontId="1" fillId="0" borderId="1" xfId="0" applyNumberFormat="1" applyFont="1" applyBorder="1"/>
    <xf numFmtId="0" fontId="3" fillId="0" borderId="5" xfId="0" applyNumberFormat="1" applyFont="1" applyBorder="1"/>
    <xf numFmtId="165" fontId="0" fillId="0" borderId="0" xfId="0" applyNumberFormat="1" applyFont="1" applyAlignment="1">
      <alignment wrapText="1"/>
    </xf>
    <xf numFmtId="165" fontId="2" fillId="0" borderId="1" xfId="0" applyNumberFormat="1" applyFont="1" applyBorder="1"/>
    <xf numFmtId="165" fontId="3" fillId="0" borderId="1" xfId="0" applyNumberFormat="1" applyFont="1" applyBorder="1"/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0" fillId="0" borderId="1" xfId="0" applyNumberFormat="1" applyFont="1" applyBorder="1"/>
    <xf numFmtId="165" fontId="0" fillId="0" borderId="1" xfId="0" applyNumberFormat="1" applyFont="1" applyBorder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Eesti kokku koond 2017" connectionId="1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Põlvamaa-2 koond 2017" connectionId="9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Raplamaa koond 2017" connectionId="11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Saaremaa koond 2017" connectionId="12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Tartumaa koond 2017" connectionId="13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Valgamaa koond 2017" connectionId="14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Viljandimaa koond 2017" connectionId="15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Võrumaa koond 2017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Harju koond 2017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Hiiumaa koond 2017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Ida-Virumaa koond 2017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Järvamaa koond 2017_1" connectionId="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Jõgevamaa koond 2017" connectionId="5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Läänemaa koond 2017" connectionId="7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Lääne-Virumaa koond 2017" connectionId="8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Pärnumaa koond 2017" connectionId="10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8"/>
  <sheetViews>
    <sheetView zoomScale="98" zoomScaleNormal="98" workbookViewId="0">
      <selection activeCell="C53" sqref="C53"/>
    </sheetView>
  </sheetViews>
  <sheetFormatPr defaultRowHeight="15" x14ac:dyDescent="0.25"/>
  <cols>
    <col min="1" max="1" width="30.85546875" bestFit="1" customWidth="1"/>
    <col min="2" max="2" width="77.85546875" bestFit="1" customWidth="1"/>
    <col min="3" max="3" width="15.140625" customWidth="1"/>
    <col min="4" max="4" width="12.7109375" style="20" customWidth="1"/>
    <col min="5" max="15" width="12.7109375" customWidth="1"/>
  </cols>
  <sheetData>
    <row r="1" spans="1:15" x14ac:dyDescent="0.25">
      <c r="A1" t="s">
        <v>652</v>
      </c>
    </row>
    <row r="2" spans="1:15" x14ac:dyDescent="0.25">
      <c r="A2" t="s">
        <v>667</v>
      </c>
    </row>
    <row r="3" spans="1:15" x14ac:dyDescent="0.25">
      <c r="A3" s="1" t="s">
        <v>637</v>
      </c>
      <c r="B3" s="1" t="s">
        <v>638</v>
      </c>
      <c r="C3" s="1" t="s">
        <v>651</v>
      </c>
      <c r="D3" s="21">
        <v>2017</v>
      </c>
      <c r="E3" s="2">
        <v>2016</v>
      </c>
      <c r="F3" s="2">
        <v>2015</v>
      </c>
      <c r="G3" s="2">
        <v>2014</v>
      </c>
      <c r="H3" s="2">
        <v>2013</v>
      </c>
      <c r="I3" s="2">
        <v>2012</v>
      </c>
      <c r="J3" s="2">
        <v>2011</v>
      </c>
      <c r="K3" s="2">
        <v>2010</v>
      </c>
      <c r="L3" s="2">
        <v>2009</v>
      </c>
      <c r="M3" s="2">
        <v>2008</v>
      </c>
      <c r="N3" s="2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29">
        <f>Harjumaa!C4+Hiiumaa!C4+'Ida-Virumaa'!C4+Järvamaa!C4+Jõgevamaa!C4+Läänemaa!C4+'Lääne-Virumaa'!C4+Pärnumaa!C4+Põlvamaa!C4+Raplamaa!C4+Saaremaa!C4+Tartumaa!C4+Valgamaa!C4+Viljandimaa!C4+Võrumaa!C4</f>
        <v>3918.1904009999998</v>
      </c>
      <c r="D4" s="12">
        <v>3564.0859999999998</v>
      </c>
      <c r="E4" s="7">
        <v>3886.7139999999999</v>
      </c>
      <c r="F4" s="7">
        <v>4069.0030000000002</v>
      </c>
      <c r="G4" s="7">
        <v>3778.8163060000002</v>
      </c>
      <c r="H4" s="7">
        <v>3987.3852109999998</v>
      </c>
      <c r="I4" s="7">
        <v>3788.082148</v>
      </c>
      <c r="J4" s="7">
        <v>3322.8508120000001</v>
      </c>
      <c r="K4" s="7">
        <v>2660.1840999999999</v>
      </c>
      <c r="L4" s="7">
        <v>2183.9675000000002</v>
      </c>
      <c r="M4" s="7">
        <v>1367.414</v>
      </c>
      <c r="N4" s="7">
        <v>382.66070000000002</v>
      </c>
      <c r="O4" s="7">
        <v>324.23289999999997</v>
      </c>
    </row>
    <row r="5" spans="1:15" x14ac:dyDescent="0.25">
      <c r="A5" s="9" t="s">
        <v>2</v>
      </c>
      <c r="B5" s="9" t="s">
        <v>3</v>
      </c>
      <c r="C5" s="29">
        <f>Harjumaa!C5+Hiiumaa!C5+'Ida-Virumaa'!C5+Järvamaa!C5+Jõgevamaa!C5+Läänemaa!C5+'Lääne-Virumaa'!C5+Pärnumaa!C5+Põlvamaa!C5+Raplamaa!C5+Saaremaa!C5+Tartumaa!C5+Valgamaa!C5+Viljandimaa!C5+Võrumaa!C5</f>
        <v>38.253565999999992</v>
      </c>
      <c r="D5" s="12">
        <v>37.978999999999999</v>
      </c>
      <c r="E5" s="7">
        <v>44.667999999999999</v>
      </c>
      <c r="F5" s="7">
        <v>48.49</v>
      </c>
      <c r="G5" s="7">
        <v>48.653016000000001</v>
      </c>
      <c r="H5" s="7">
        <v>51.799391999999997</v>
      </c>
      <c r="I5" s="7">
        <v>55.591154000000003</v>
      </c>
      <c r="J5" s="7">
        <v>62.341864999999999</v>
      </c>
      <c r="K5" s="7">
        <v>81.277600000000007</v>
      </c>
      <c r="L5" s="7">
        <v>275.44220000000001</v>
      </c>
      <c r="M5" s="7">
        <v>266.94409999999999</v>
      </c>
      <c r="N5" s="7">
        <v>2.1922000000000001</v>
      </c>
      <c r="O5" s="7">
        <v>0</v>
      </c>
    </row>
    <row r="6" spans="1:15" x14ac:dyDescent="0.25">
      <c r="A6" s="9" t="s">
        <v>11</v>
      </c>
      <c r="B6" s="9" t="s">
        <v>12</v>
      </c>
      <c r="C6" s="29">
        <f>Harjumaa!C6+Hiiumaa!C6+'Ida-Virumaa'!C6+Järvamaa!C6+Jõgevamaa!C6+Läänemaa!C6+'Lääne-Virumaa'!C6+Pärnumaa!C6+Põlvamaa!C6+Raplamaa!C6+Saaremaa!C6+Tartumaa!C6+Valgamaa!C6+Viljandimaa!C6+Võrumaa!C6</f>
        <v>10735.648945816001</v>
      </c>
      <c r="D6" s="12">
        <v>11109.913</v>
      </c>
      <c r="E6" s="7">
        <v>10257.200999999999</v>
      </c>
      <c r="F6" s="7">
        <v>9285.7379999999994</v>
      </c>
      <c r="G6" s="7">
        <v>12476.166324</v>
      </c>
      <c r="H6" s="7">
        <v>13029.980235999999</v>
      </c>
      <c r="I6" s="7">
        <v>14312.276023</v>
      </c>
      <c r="J6" s="7">
        <v>17648.616857000001</v>
      </c>
      <c r="K6" s="7">
        <v>17044.813900000001</v>
      </c>
      <c r="L6" s="7">
        <v>12089.6731</v>
      </c>
      <c r="M6" s="7">
        <v>14853.879000000001</v>
      </c>
      <c r="N6" s="7">
        <v>16553.544999999998</v>
      </c>
      <c r="O6" s="7">
        <v>13127.915999999999</v>
      </c>
    </row>
    <row r="7" spans="1:15" x14ac:dyDescent="0.25">
      <c r="A7" s="9" t="s">
        <v>0</v>
      </c>
      <c r="B7" s="9" t="s">
        <v>1</v>
      </c>
      <c r="C7" s="29">
        <f>Harjumaa!C7+Hiiumaa!C7+'Ida-Virumaa'!C7+Järvamaa!C7+Jõgevamaa!C7+Läänemaa!C7+'Lääne-Virumaa'!C7+Pärnumaa!C7+Põlvamaa!C7+Raplamaa!C7+Saaremaa!C7+Tartumaa!C7+Valgamaa!C7+Viljandimaa!C7+Võrumaa!C7</f>
        <v>0.16039999999999999</v>
      </c>
      <c r="D7" s="12">
        <v>0.36899999999999999</v>
      </c>
      <c r="E7" s="7">
        <v>3.2000000000000001E-2</v>
      </c>
      <c r="F7" s="7">
        <v>1.7999999999999999E-2</v>
      </c>
      <c r="G7" s="7">
        <v>8.5999999999999993E-2</v>
      </c>
      <c r="H7" s="7">
        <v>0</v>
      </c>
      <c r="I7" s="7">
        <v>6.0245E-2</v>
      </c>
      <c r="J7" s="7">
        <v>0.4113</v>
      </c>
      <c r="K7" s="7">
        <v>1.0172000000000001</v>
      </c>
      <c r="L7" s="7">
        <v>0.88619999999999999</v>
      </c>
      <c r="M7" s="7">
        <v>1.7882</v>
      </c>
      <c r="N7" s="7">
        <v>22.402999999999999</v>
      </c>
      <c r="O7" s="7">
        <v>0</v>
      </c>
    </row>
    <row r="8" spans="1:15" x14ac:dyDescent="0.25">
      <c r="A8" s="9" t="s">
        <v>376</v>
      </c>
      <c r="B8" s="9" t="s">
        <v>375</v>
      </c>
      <c r="C8" s="29">
        <f>Harjumaa!C8+Hiiumaa!C8+'Ida-Virumaa'!C8+Järvamaa!C8+Jõgevamaa!C8+Läänemaa!C8+'Lääne-Virumaa'!C8+Pärnumaa!C8+Põlvamaa!C8+Raplamaa!C8+Saaremaa!C8+Tartumaa!C8+Valgamaa!C8+Viljandimaa!C8+Võrumaa!C8</f>
        <v>15720.771866000001</v>
      </c>
      <c r="D8" s="12">
        <v>13862.565000000001</v>
      </c>
      <c r="E8" s="7">
        <v>14773.236000000001</v>
      </c>
      <c r="F8" s="7">
        <v>15037.385</v>
      </c>
      <c r="G8" s="7">
        <v>15283.822569</v>
      </c>
      <c r="H8" s="7">
        <v>17818.243141999999</v>
      </c>
      <c r="I8" s="7">
        <v>13518.606302</v>
      </c>
      <c r="J8" s="7">
        <v>12171.917238</v>
      </c>
      <c r="K8" s="7">
        <v>8392.3690999999999</v>
      </c>
      <c r="L8" s="7">
        <v>8358.82</v>
      </c>
      <c r="M8" s="7">
        <v>5430.4647999999997</v>
      </c>
      <c r="N8" s="7">
        <v>1037.6939</v>
      </c>
      <c r="O8" s="7">
        <v>17.359300000000001</v>
      </c>
    </row>
    <row r="9" spans="1:15" x14ac:dyDescent="0.25">
      <c r="A9" s="9" t="s">
        <v>6</v>
      </c>
      <c r="B9" s="9" t="s">
        <v>7</v>
      </c>
      <c r="C9" s="29">
        <f>Harjumaa!C9+Hiiumaa!C9+'Ida-Virumaa'!C9+Järvamaa!C9+Jõgevamaa!C9+Läänemaa!C9+'Lääne-Virumaa'!C9+Pärnumaa!C9+Põlvamaa!C9+Raplamaa!C9+Saaremaa!C9+Tartumaa!C9+Valgamaa!C9+Viljandimaa!C9+Võrumaa!C9</f>
        <v>14662256.671382571</v>
      </c>
      <c r="D9" s="12">
        <v>15362812.749</v>
      </c>
      <c r="E9" s="7">
        <v>14142929.711999999</v>
      </c>
      <c r="F9" s="7">
        <v>12552652.306</v>
      </c>
      <c r="G9" s="7">
        <v>15780553.448382</v>
      </c>
      <c r="H9" s="7">
        <v>16272290.813276</v>
      </c>
      <c r="I9" s="7">
        <v>14196222.523460001</v>
      </c>
      <c r="J9" s="7">
        <v>15472351.203880001</v>
      </c>
      <c r="K9" s="7">
        <v>15296196.9244</v>
      </c>
      <c r="L9" s="7">
        <v>11053437.388800001</v>
      </c>
      <c r="M9" s="7">
        <v>14219416.2237</v>
      </c>
      <c r="N9" s="7">
        <v>16269058.558800001</v>
      </c>
      <c r="O9" s="7">
        <v>13055678.894400001</v>
      </c>
    </row>
    <row r="10" spans="1:15" x14ac:dyDescent="0.25">
      <c r="A10" s="9" t="s">
        <v>4</v>
      </c>
      <c r="B10" s="9" t="s">
        <v>5</v>
      </c>
      <c r="C10" s="29">
        <f>Harjumaa!C10+Hiiumaa!C10+'Ida-Virumaa'!C10+Järvamaa!C10+Jõgevamaa!C10+Läänemaa!C10+'Lääne-Virumaa'!C10+Pärnumaa!C10+Põlvamaa!C10+Raplamaa!C10+Saaremaa!C10+Tartumaa!C10+Valgamaa!C10+Viljandimaa!C10+Võrumaa!C10</f>
        <v>46725.860718658994</v>
      </c>
      <c r="D10" s="12">
        <v>44856.214</v>
      </c>
      <c r="E10" s="7">
        <v>48091.970999999998</v>
      </c>
      <c r="F10" s="7">
        <v>39153.875999999997</v>
      </c>
      <c r="G10" s="7">
        <v>38433.905672000001</v>
      </c>
      <c r="H10" s="7">
        <v>36352.308477999999</v>
      </c>
      <c r="I10" s="7">
        <v>38058.66835</v>
      </c>
      <c r="J10" s="7">
        <v>27169.569888999999</v>
      </c>
      <c r="K10" s="7">
        <v>31608.9267</v>
      </c>
      <c r="L10" s="7">
        <v>29202.166799999999</v>
      </c>
      <c r="M10" s="7">
        <v>26858.078300000001</v>
      </c>
      <c r="N10" s="7">
        <v>24405.1342</v>
      </c>
      <c r="O10" s="7">
        <v>21058.677199999998</v>
      </c>
    </row>
    <row r="11" spans="1:15" x14ac:dyDescent="0.25">
      <c r="A11" s="9" t="s">
        <v>8</v>
      </c>
      <c r="B11" s="9" t="s">
        <v>9</v>
      </c>
      <c r="C11" s="29">
        <f>Harjumaa!C11+Hiiumaa!C11+'Ida-Virumaa'!C11+Järvamaa!C11+Jõgevamaa!C11+Läänemaa!C11+'Lääne-Virumaa'!C11+Pärnumaa!C11+Põlvamaa!C11+Raplamaa!C11+Saaremaa!C11+Tartumaa!C11+Valgamaa!C11+Viljandimaa!C11+Võrumaa!C11</f>
        <v>845.26447300000007</v>
      </c>
      <c r="D11" s="12">
        <v>970.03</v>
      </c>
      <c r="E11" s="7">
        <v>1095.088</v>
      </c>
      <c r="F11" s="7">
        <v>834.84500000000003</v>
      </c>
      <c r="G11" s="7">
        <v>1225.152</v>
      </c>
      <c r="H11" s="7">
        <v>1203.5860600000001</v>
      </c>
      <c r="I11" s="7">
        <v>1168.55394</v>
      </c>
      <c r="J11" s="7">
        <v>1231.8886600000001</v>
      </c>
      <c r="K11" s="7">
        <v>1212.4549</v>
      </c>
      <c r="L11" s="7">
        <v>805.6712</v>
      </c>
      <c r="M11" s="7">
        <v>996.798</v>
      </c>
      <c r="N11" s="7">
        <v>1218.3171</v>
      </c>
      <c r="O11" s="7">
        <v>896.98239999999998</v>
      </c>
    </row>
    <row r="12" spans="1:15" x14ac:dyDescent="0.25">
      <c r="A12" s="3" t="s">
        <v>640</v>
      </c>
      <c r="B12" s="9" t="s">
        <v>15</v>
      </c>
      <c r="C12" s="29">
        <f>Harjumaa!C12+Hiiumaa!C12+'Ida-Virumaa'!C12+Järvamaa!C12+Jõgevamaa!C12+Läänemaa!C12+'Lääne-Virumaa'!C12+Pärnumaa!C12+Põlvamaa!C12+Raplamaa!C12+Saaremaa!C12+Tartumaa!C12+Valgamaa!C12+Viljandimaa!C12+Võrumaa!C12</f>
        <v>76.68349000000002</v>
      </c>
      <c r="D12" s="12">
        <v>68.119</v>
      </c>
      <c r="E12" s="7">
        <v>107.05200000000001</v>
      </c>
      <c r="F12" s="7">
        <v>90.914000000000001</v>
      </c>
      <c r="G12" s="7">
        <v>42.414006000000001</v>
      </c>
      <c r="H12" s="7">
        <v>42.177351000000002</v>
      </c>
      <c r="I12" s="7">
        <v>42.172167999999999</v>
      </c>
      <c r="J12" s="7">
        <v>43.592523</v>
      </c>
      <c r="K12" s="7">
        <v>55.115099999999998</v>
      </c>
      <c r="L12" s="7">
        <v>46.710999999999999</v>
      </c>
      <c r="M12" s="7">
        <v>48.062399999999997</v>
      </c>
      <c r="N12" s="7">
        <v>54.726700000000001</v>
      </c>
      <c r="O12" s="7">
        <v>52.128</v>
      </c>
    </row>
    <row r="13" spans="1:15" x14ac:dyDescent="0.25">
      <c r="A13" s="3" t="s">
        <v>639</v>
      </c>
      <c r="B13" s="9" t="s">
        <v>10</v>
      </c>
      <c r="C13" s="29">
        <f>Harjumaa!C13+Hiiumaa!C13+'Ida-Virumaa'!C13+Järvamaa!C13+Jõgevamaa!C13+Läänemaa!C13+'Lääne-Virumaa'!C13+Pärnumaa!C13+Põlvamaa!C13+Raplamaa!C13+Saaremaa!C13+Tartumaa!C13+Valgamaa!C13+Viljandimaa!C13+Võrumaa!C13</f>
        <v>26471.452408240002</v>
      </c>
      <c r="D13" s="12">
        <v>32587.675999999999</v>
      </c>
      <c r="E13" s="7">
        <v>29214.753000000001</v>
      </c>
      <c r="F13" s="7">
        <v>31209.082999999999</v>
      </c>
      <c r="G13" s="7">
        <v>40134.698536999997</v>
      </c>
      <c r="H13" s="7">
        <v>35817.340969999997</v>
      </c>
      <c r="I13" s="7">
        <v>39771.702684999997</v>
      </c>
      <c r="J13" s="7">
        <v>71835.427049999998</v>
      </c>
      <c r="K13" s="7">
        <v>82183.620299999995</v>
      </c>
      <c r="L13" s="7">
        <v>53587.036800000002</v>
      </c>
      <c r="M13" s="7">
        <v>67866.511799999993</v>
      </c>
      <c r="N13" s="7">
        <v>86620.530700000003</v>
      </c>
      <c r="O13" s="7">
        <v>68188.8986</v>
      </c>
    </row>
    <row r="14" spans="1:15" x14ac:dyDescent="0.25">
      <c r="A14" s="10"/>
      <c r="B14" s="10" t="s">
        <v>649</v>
      </c>
      <c r="C14" s="47">
        <f>Harjumaa!C14+Hiiumaa!C14+'Ida-Virumaa'!C14+Järvamaa!C14+Jõgevamaa!C14+Läänemaa!C14+'Lääne-Virumaa'!C14+Pärnumaa!C14+Põlvamaa!C14+Raplamaa!C14+Saaremaa!C14+Tartumaa!C14+Valgamaa!C14+Viljandimaa!C14+Võrumaa!C14</f>
        <v>5802.4530802169984</v>
      </c>
      <c r="D14" s="19">
        <v>6337.9489999999996</v>
      </c>
      <c r="E14" s="7">
        <v>6340.0309999999999</v>
      </c>
      <c r="F14" s="7">
        <v>7469.8419999999996</v>
      </c>
      <c r="G14" s="7">
        <v>10238.799002</v>
      </c>
      <c r="H14" s="7">
        <v>12137.151388</v>
      </c>
      <c r="I14" s="7">
        <v>10861.509034000001</v>
      </c>
      <c r="J14" s="7">
        <v>33021.889436999998</v>
      </c>
      <c r="K14" s="7">
        <v>18940.262999999999</v>
      </c>
      <c r="L14" s="7">
        <v>10189.0522</v>
      </c>
      <c r="M14" s="7">
        <v>12739.1963</v>
      </c>
      <c r="N14" s="7">
        <v>19348.238799999999</v>
      </c>
      <c r="O14" s="7">
        <v>12264.152400000001</v>
      </c>
    </row>
    <row r="15" spans="1:15" hidden="1" x14ac:dyDescent="0.25">
      <c r="A15" s="9" t="s">
        <v>30</v>
      </c>
      <c r="B15" s="9" t="s">
        <v>31</v>
      </c>
      <c r="C15" s="29"/>
      <c r="D15" s="12">
        <v>0.38100000000000001</v>
      </c>
      <c r="E15" s="7">
        <v>0.53800000000000003</v>
      </c>
      <c r="F15" s="7">
        <v>0.35699999999999998</v>
      </c>
      <c r="G15" s="7">
        <v>0.42899999999999999</v>
      </c>
      <c r="H15" s="7">
        <v>0.40200000000000002</v>
      </c>
      <c r="I15" s="7">
        <v>14.230650000000001</v>
      </c>
      <c r="J15" s="7">
        <v>0.52966999999999997</v>
      </c>
      <c r="K15" s="7">
        <v>0.47599999999999998</v>
      </c>
      <c r="L15" s="7">
        <v>7.0800000000000002E-2</v>
      </c>
      <c r="M15" s="7">
        <v>0.83399999999999996</v>
      </c>
      <c r="N15" s="7">
        <v>1.137</v>
      </c>
      <c r="O15" s="7">
        <v>0.35199999999999998</v>
      </c>
    </row>
    <row r="16" spans="1:15" hidden="1" x14ac:dyDescent="0.25">
      <c r="A16" s="9" t="s">
        <v>436</v>
      </c>
      <c r="B16" s="9" t="s">
        <v>437</v>
      </c>
      <c r="C16" s="29"/>
      <c r="D16" s="12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idden="1" x14ac:dyDescent="0.25">
      <c r="A17" s="9" t="s">
        <v>16</v>
      </c>
      <c r="B17" s="9" t="s">
        <v>17</v>
      </c>
      <c r="C17" s="29"/>
      <c r="D17" s="12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x14ac:dyDescent="0.25">
      <c r="A18" s="9" t="s">
        <v>42</v>
      </c>
      <c r="B18" s="9" t="s">
        <v>43</v>
      </c>
      <c r="C18" s="29">
        <f>Harjumaa!C17+Hiiumaa!C15+'Ida-Virumaa'!C17+Järvamaa!C16+Jõgevamaa!C15+Läänemaa!C15+'Lääne-Virumaa'!C15+Pärnumaa!C15+Põlvamaa!C15+Raplamaa!C15+Saaremaa!C15+Tartumaa!C16+Valgamaa!C15+Viljandimaa!C15+Võrumaa!C15</f>
        <v>2052.1571180000001</v>
      </c>
      <c r="D18" s="12">
        <v>2452.4189999999999</v>
      </c>
      <c r="E18" s="7">
        <v>2357.346</v>
      </c>
      <c r="F18" s="7">
        <v>2629.63</v>
      </c>
      <c r="G18" s="7">
        <v>3203.3925819999999</v>
      </c>
      <c r="H18" s="7">
        <v>4421.2757709999996</v>
      </c>
      <c r="I18" s="7">
        <v>3381.936502</v>
      </c>
      <c r="J18" s="7">
        <v>12491.434198000001</v>
      </c>
      <c r="K18" s="7">
        <v>6587.5042000000003</v>
      </c>
      <c r="L18" s="7">
        <v>2537.8548999999998</v>
      </c>
      <c r="M18" s="7">
        <v>2285.1484</v>
      </c>
      <c r="N18" s="7">
        <v>5463.0896000000002</v>
      </c>
      <c r="O18" s="7">
        <v>0</v>
      </c>
    </row>
    <row r="19" spans="1:15" hidden="1" x14ac:dyDescent="0.25">
      <c r="A19" s="9" t="s">
        <v>585</v>
      </c>
      <c r="B19" s="9" t="s">
        <v>586</v>
      </c>
      <c r="C19" s="29"/>
      <c r="D19" s="12">
        <v>0</v>
      </c>
      <c r="E19" s="7">
        <v>0.34499999999999997</v>
      </c>
      <c r="F19" s="7">
        <v>0.46500000000000002</v>
      </c>
      <c r="G19" s="7">
        <v>0.46600000000000003</v>
      </c>
      <c r="H19" s="7">
        <v>0.32900000000000001</v>
      </c>
      <c r="I19" s="7">
        <v>0.36862200000000001</v>
      </c>
      <c r="J19" s="7">
        <v>0.34200000000000003</v>
      </c>
      <c r="K19" s="7">
        <v>0.20419999999999999</v>
      </c>
      <c r="L19" s="7">
        <v>0.1928</v>
      </c>
      <c r="M19" s="7">
        <v>0</v>
      </c>
      <c r="N19" s="7">
        <v>0</v>
      </c>
      <c r="O19" s="7">
        <v>0</v>
      </c>
    </row>
    <row r="20" spans="1:15" hidden="1" x14ac:dyDescent="0.25">
      <c r="A20" s="9" t="s">
        <v>40</v>
      </c>
      <c r="B20" s="9" t="s">
        <v>41</v>
      </c>
      <c r="C20" s="29"/>
      <c r="D20" s="12">
        <v>0.378</v>
      </c>
      <c r="E20" s="7">
        <v>9.0999999999999998E-2</v>
      </c>
      <c r="F20" s="7">
        <v>0.376</v>
      </c>
      <c r="G20" s="7">
        <v>0.378</v>
      </c>
      <c r="H20" s="7">
        <v>0.39</v>
      </c>
      <c r="I20" s="7">
        <v>0.36</v>
      </c>
      <c r="J20" s="7">
        <v>0.38829999999999998</v>
      </c>
      <c r="K20" s="7">
        <v>0.38800000000000001</v>
      </c>
      <c r="L20" s="7">
        <v>0.36220000000000002</v>
      </c>
      <c r="M20" s="7">
        <v>0.39229999999999998</v>
      </c>
      <c r="N20" s="7">
        <v>1.2999999999999999E-2</v>
      </c>
      <c r="O20" s="7">
        <v>2.06E-2</v>
      </c>
    </row>
    <row r="21" spans="1:15" hidden="1" x14ac:dyDescent="0.25">
      <c r="A21" s="9" t="s">
        <v>48</v>
      </c>
      <c r="B21" s="9" t="s">
        <v>49</v>
      </c>
      <c r="C21" s="29"/>
      <c r="D21" s="12">
        <v>0</v>
      </c>
      <c r="E21" s="7">
        <v>1.6719999999999999</v>
      </c>
      <c r="F21" s="7">
        <v>1.304</v>
      </c>
      <c r="G21" s="7">
        <v>0.51900000000000002</v>
      </c>
      <c r="H21" s="7">
        <v>1.7999999999999999E-2</v>
      </c>
      <c r="I21" s="7">
        <v>1.24E-2</v>
      </c>
      <c r="J21" s="7">
        <v>3.39E-2</v>
      </c>
      <c r="K21" s="7">
        <v>1.7000000000000001E-2</v>
      </c>
      <c r="L21" s="7">
        <v>0</v>
      </c>
      <c r="M21" s="7">
        <v>1.7999999999999999E-2</v>
      </c>
      <c r="N21" s="7">
        <v>3.09E-2</v>
      </c>
      <c r="O21" s="7">
        <v>3.09E-2</v>
      </c>
    </row>
    <row r="22" spans="1:15" hidden="1" x14ac:dyDescent="0.25">
      <c r="A22" s="9" t="s">
        <v>46</v>
      </c>
      <c r="B22" s="9" t="s">
        <v>47</v>
      </c>
      <c r="C22" s="29"/>
      <c r="D22" s="12">
        <v>3.3000000000000002E-2</v>
      </c>
      <c r="E22" s="7">
        <v>0.107</v>
      </c>
      <c r="F22" s="7">
        <v>6.7000000000000004E-2</v>
      </c>
      <c r="G22" s="7">
        <v>4.4999999999999998E-2</v>
      </c>
      <c r="H22" s="7">
        <v>176.95</v>
      </c>
      <c r="I22" s="7">
        <v>8.5079999999999991</v>
      </c>
      <c r="J22" s="7">
        <v>0.16200000000000001</v>
      </c>
      <c r="K22" s="7">
        <v>0.74399999999999999</v>
      </c>
      <c r="L22" s="7">
        <v>42.56</v>
      </c>
      <c r="M22" s="7">
        <v>482.96609999999998</v>
      </c>
      <c r="N22" s="7">
        <v>190.053</v>
      </c>
      <c r="O22" s="7">
        <v>246.25899999999999</v>
      </c>
    </row>
    <row r="23" spans="1:15" hidden="1" x14ac:dyDescent="0.25">
      <c r="A23" s="9" t="s">
        <v>28</v>
      </c>
      <c r="B23" s="9" t="s">
        <v>29</v>
      </c>
      <c r="C23" s="29"/>
      <c r="D23" s="12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14.516</v>
      </c>
    </row>
    <row r="24" spans="1:15" hidden="1" x14ac:dyDescent="0.25">
      <c r="A24" s="9" t="s">
        <v>36</v>
      </c>
      <c r="B24" s="9" t="s">
        <v>37</v>
      </c>
      <c r="C24" s="29"/>
      <c r="D24" s="12">
        <v>0</v>
      </c>
      <c r="E24" s="7">
        <v>1E-3</v>
      </c>
      <c r="F24" s="7">
        <v>6.0000000000000001E-3</v>
      </c>
      <c r="G24" s="7">
        <v>1.4999999999999999E-2</v>
      </c>
      <c r="H24" s="7">
        <v>1.7000000000000001E-2</v>
      </c>
      <c r="I24" s="7">
        <v>1.822E-2</v>
      </c>
      <c r="J24" s="7">
        <v>3.2399999999999998E-2</v>
      </c>
      <c r="K24" s="7">
        <v>1.6E-2</v>
      </c>
      <c r="L24" s="7">
        <v>0</v>
      </c>
      <c r="M24" s="7">
        <v>1.0999999999999999E-2</v>
      </c>
      <c r="N24" s="7">
        <v>2.01E-2</v>
      </c>
      <c r="O24" s="7">
        <v>2.01E-2</v>
      </c>
    </row>
    <row r="25" spans="1:15" hidden="1" x14ac:dyDescent="0.25">
      <c r="A25" s="9" t="s">
        <v>38</v>
      </c>
      <c r="B25" s="9" t="s">
        <v>39</v>
      </c>
      <c r="C25" s="29"/>
      <c r="D25" s="12"/>
      <c r="E25" s="7"/>
      <c r="F25" s="7">
        <v>59.777000000000001</v>
      </c>
      <c r="G25" s="7">
        <v>79.233000000000004</v>
      </c>
      <c r="H25" s="7">
        <v>45.265391000000001</v>
      </c>
      <c r="I25" s="7">
        <v>19.324090000000002</v>
      </c>
      <c r="J25" s="7">
        <v>18.68336</v>
      </c>
      <c r="K25" s="7">
        <v>18.348099999999999</v>
      </c>
      <c r="L25" s="7">
        <v>13.081799999999999</v>
      </c>
      <c r="M25" s="7">
        <v>60.186199999999999</v>
      </c>
      <c r="N25" s="7">
        <v>55.259900000000002</v>
      </c>
      <c r="O25" s="7">
        <v>34.217700000000001</v>
      </c>
    </row>
    <row r="26" spans="1:15" hidden="1" x14ac:dyDescent="0.25">
      <c r="A26" s="9" t="s">
        <v>24</v>
      </c>
      <c r="B26" s="9" t="s">
        <v>25</v>
      </c>
      <c r="C26" s="29"/>
      <c r="D26" s="12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9.1999999999999998E-3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idden="1" x14ac:dyDescent="0.25">
      <c r="A27" s="9" t="s">
        <v>18</v>
      </c>
      <c r="B27" s="9" t="s">
        <v>19</v>
      </c>
      <c r="C27" s="29"/>
      <c r="D27" s="12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97.744</v>
      </c>
      <c r="L27" s="7">
        <v>77.506</v>
      </c>
      <c r="M27" s="7">
        <v>84.786000000000001</v>
      </c>
      <c r="N27" s="7">
        <v>91.022000000000006</v>
      </c>
      <c r="O27" s="7">
        <v>117.955</v>
      </c>
    </row>
    <row r="28" spans="1:15" hidden="1" x14ac:dyDescent="0.25">
      <c r="A28" s="9" t="s">
        <v>438</v>
      </c>
      <c r="B28" s="9" t="s">
        <v>439</v>
      </c>
      <c r="C28" s="29"/>
      <c r="D28" s="12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1E-4</v>
      </c>
      <c r="N28" s="7">
        <v>3.7000000000000002E-3</v>
      </c>
      <c r="O28" s="7">
        <v>1.9800000000000002E-2</v>
      </c>
    </row>
    <row r="29" spans="1:15" x14ac:dyDescent="0.25">
      <c r="A29" s="9" t="s">
        <v>22</v>
      </c>
      <c r="B29" s="9" t="s">
        <v>23</v>
      </c>
      <c r="C29" s="29">
        <f>Harjumaa!C25+Hiiumaa!C16+'Ida-Virumaa'!C24+Järvamaa!C18+Jõgevamaa!C17+Läänemaa!C16+'Lääne-Virumaa'!C17+Pärnumaa!C17+Põlvamaa!C16+Raplamaa!C16+Saaremaa!C16+Tartumaa!C20+Valgamaa!C18+Viljandimaa!C17+Võrumaa!C18</f>
        <v>2973.902503000003</v>
      </c>
      <c r="D29" s="12">
        <v>3911.491</v>
      </c>
      <c r="E29" s="7">
        <v>3452.8960000000002</v>
      </c>
      <c r="F29" s="7">
        <v>4243.0190000000002</v>
      </c>
      <c r="G29" s="7">
        <v>5875.2962379999999</v>
      </c>
      <c r="H29" s="7">
        <v>8265.4212690000004</v>
      </c>
      <c r="I29" s="7">
        <v>5669.8505850000001</v>
      </c>
      <c r="J29" s="7">
        <v>25828.736789999999</v>
      </c>
      <c r="K29" s="7">
        <v>12633.388000000001</v>
      </c>
      <c r="L29" s="7">
        <v>4122.1754000000001</v>
      </c>
      <c r="M29" s="7">
        <v>4612.9684999999999</v>
      </c>
      <c r="N29" s="7">
        <v>11049.278899999999</v>
      </c>
      <c r="O29" s="7">
        <v>59.762599999999999</v>
      </c>
    </row>
    <row r="30" spans="1:15" hidden="1" x14ac:dyDescent="0.25">
      <c r="A30" s="9" t="s">
        <v>32</v>
      </c>
      <c r="B30" s="9" t="s">
        <v>33</v>
      </c>
      <c r="C30" s="29"/>
      <c r="D30" s="12">
        <v>0.24099999999999999</v>
      </c>
      <c r="E30" s="7">
        <v>0.34100000000000003</v>
      </c>
      <c r="F30" s="7">
        <v>0.748</v>
      </c>
      <c r="G30" s="7">
        <v>0.307</v>
      </c>
      <c r="H30" s="7">
        <v>0.121</v>
      </c>
      <c r="I30" s="7">
        <v>0.182</v>
      </c>
      <c r="J30" s="7">
        <v>0.32600000000000001</v>
      </c>
      <c r="K30" s="7">
        <v>0.25979999999999998</v>
      </c>
      <c r="L30" s="7">
        <v>0</v>
      </c>
      <c r="M30" s="7">
        <v>0</v>
      </c>
      <c r="N30" s="7">
        <v>0</v>
      </c>
      <c r="O30" s="7">
        <v>2.0000000000000001E-4</v>
      </c>
    </row>
    <row r="31" spans="1:15" hidden="1" x14ac:dyDescent="0.25">
      <c r="A31" s="9" t="s">
        <v>26</v>
      </c>
      <c r="B31" s="9" t="s">
        <v>27</v>
      </c>
      <c r="C31" s="29"/>
      <c r="D31" s="12">
        <v>9.6686409999999992</v>
      </c>
      <c r="E31" s="7">
        <v>8.1940000000000008</v>
      </c>
      <c r="F31" s="7">
        <v>9.1549999999999994</v>
      </c>
      <c r="G31" s="7">
        <v>7.6020000000000003</v>
      </c>
      <c r="H31" s="7">
        <v>10.665364</v>
      </c>
      <c r="I31" s="7">
        <v>24.29279</v>
      </c>
      <c r="J31" s="7">
        <v>14.72085</v>
      </c>
      <c r="K31" s="7">
        <v>14.599600000000001</v>
      </c>
      <c r="L31" s="7">
        <v>14.3933</v>
      </c>
      <c r="M31" s="7">
        <v>24.441700000000001</v>
      </c>
      <c r="N31" s="7">
        <v>25.898499999999999</v>
      </c>
      <c r="O31" s="7">
        <v>17.924700000000001</v>
      </c>
    </row>
    <row r="32" spans="1:15" hidden="1" x14ac:dyDescent="0.25">
      <c r="A32" s="9" t="s">
        <v>521</v>
      </c>
      <c r="B32" s="9" t="s">
        <v>522</v>
      </c>
      <c r="C32" s="29"/>
      <c r="D32" s="12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x14ac:dyDescent="0.25">
      <c r="A33" s="9" t="s">
        <v>34</v>
      </c>
      <c r="B33" s="9" t="s">
        <v>35</v>
      </c>
      <c r="C33" s="29">
        <f>Harjumaa!C28+Hiiumaa!C17+'Ida-Virumaa'!C27+Järvamaa!C20+Jõgevamaa!C18+Läänemaa!C17+'Lääne-Virumaa'!C20+Pärnumaa!C19+Põlvamaa!C17+Raplamaa!C17+Saaremaa!C17+Tartumaa!C22+Valgamaa!C21+Viljandimaa!C19+Võrumaa!C20</f>
        <v>5791.7726392169998</v>
      </c>
      <c r="D33" s="12">
        <v>6324.9520000000002</v>
      </c>
      <c r="E33" s="7">
        <v>6326.7860000000001</v>
      </c>
      <c r="F33" s="7">
        <v>7393.2389999999996</v>
      </c>
      <c r="G33" s="7">
        <v>10137.678002000001</v>
      </c>
      <c r="H33" s="7">
        <v>11888.759633</v>
      </c>
      <c r="I33" s="7">
        <v>10785.829261999999</v>
      </c>
      <c r="J33" s="7">
        <v>32971.987757000003</v>
      </c>
      <c r="K33" s="7">
        <v>18798.763999999999</v>
      </c>
      <c r="L33" s="7">
        <v>10034.945400000001</v>
      </c>
      <c r="M33" s="7">
        <v>12072.4259</v>
      </c>
      <c r="N33" s="7">
        <v>18980.977699999999</v>
      </c>
      <c r="O33" s="7">
        <v>11830.186400000001</v>
      </c>
    </row>
    <row r="34" spans="1:15" hidden="1" x14ac:dyDescent="0.25">
      <c r="A34" s="9" t="s">
        <v>440</v>
      </c>
      <c r="B34" s="9" t="s">
        <v>441</v>
      </c>
      <c r="C34" s="29"/>
      <c r="D34" s="12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2.7759999999999998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hidden="1" x14ac:dyDescent="0.25">
      <c r="A35" s="9" t="s">
        <v>20</v>
      </c>
      <c r="B35" s="9" t="s">
        <v>21</v>
      </c>
      <c r="C35" s="29"/>
      <c r="D35" s="12">
        <v>1.3140000000000001</v>
      </c>
      <c r="E35" s="7">
        <v>1.573</v>
      </c>
      <c r="F35" s="7">
        <v>4.3479999999999999</v>
      </c>
      <c r="G35" s="7">
        <v>12.127000000000001</v>
      </c>
      <c r="H35" s="7">
        <v>14.234</v>
      </c>
      <c r="I35" s="7">
        <v>8.3829999999999991</v>
      </c>
      <c r="J35" s="7">
        <v>11.898</v>
      </c>
      <c r="K35" s="7">
        <v>8.6999999999999993</v>
      </c>
      <c r="L35" s="7">
        <v>5.9349999999999996</v>
      </c>
      <c r="M35" s="7">
        <v>13.135</v>
      </c>
      <c r="N35" s="7">
        <v>3.823</v>
      </c>
      <c r="O35" s="7">
        <v>2.65</v>
      </c>
    </row>
    <row r="36" spans="1:15" hidden="1" x14ac:dyDescent="0.25">
      <c r="A36" s="9" t="s">
        <v>44</v>
      </c>
      <c r="B36" s="9" t="s">
        <v>45</v>
      </c>
      <c r="C36" s="29"/>
      <c r="D36" s="12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2.3E-3</v>
      </c>
      <c r="L36" s="7">
        <v>4.8999999999999998E-3</v>
      </c>
      <c r="M36" s="7">
        <v>0</v>
      </c>
      <c r="N36" s="7">
        <v>0</v>
      </c>
      <c r="O36" s="7">
        <v>0</v>
      </c>
    </row>
    <row r="37" spans="1:15" hidden="1" x14ac:dyDescent="0.25">
      <c r="A37" s="9" t="s">
        <v>568</v>
      </c>
      <c r="B37" s="9" t="s">
        <v>569</v>
      </c>
      <c r="C37" s="29"/>
      <c r="D37" s="12">
        <v>0.98099999999999998</v>
      </c>
      <c r="E37" s="7">
        <v>0.38300000000000001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x14ac:dyDescent="0.25">
      <c r="A38" s="10"/>
      <c r="B38" s="10" t="s">
        <v>670</v>
      </c>
      <c r="C38" s="30">
        <f>Harjumaa!C31+Hiiumaa!C18+'Ida-Virumaa'!C29+Järvamaa!C21+Jõgevamaa!C19+Läänemaa!C18+'Lääne-Virumaa'!C22+Pärnumaa!C20+Põlvamaa!C18+Raplamaa!C19+Saaremaa!C18+Tartumaa!C23+Valgamaa!C22+Viljandimaa!C20+Võrumaa!C21</f>
        <v>9650.6860810000053</v>
      </c>
      <c r="D38" s="19">
        <v>2263.2526779999998</v>
      </c>
      <c r="E38" s="7">
        <v>2691.7216189999999</v>
      </c>
      <c r="F38" s="7">
        <v>2556.0913909999999</v>
      </c>
      <c r="G38" s="7">
        <v>2083.620919</v>
      </c>
      <c r="H38" s="7">
        <v>1717.3186029999999</v>
      </c>
      <c r="I38" s="7">
        <v>1887.096671</v>
      </c>
      <c r="J38" s="7">
        <v>1316.858101</v>
      </c>
      <c r="K38" s="7">
        <v>1198.506502</v>
      </c>
      <c r="L38" s="7">
        <v>1200.0370009999999</v>
      </c>
      <c r="M38" s="7">
        <v>1178.0712000000001</v>
      </c>
      <c r="N38" s="7">
        <v>974.7568</v>
      </c>
      <c r="O38" s="7">
        <v>240.73050000000001</v>
      </c>
    </row>
    <row r="39" spans="1:15" hidden="1" x14ac:dyDescent="0.25">
      <c r="A39" s="9" t="s">
        <v>442</v>
      </c>
      <c r="B39" s="9" t="s">
        <v>443</v>
      </c>
      <c r="C39" s="29"/>
      <c r="D39" s="12">
        <v>12.005000000000001</v>
      </c>
      <c r="E39" s="7">
        <v>9.8000000000000007</v>
      </c>
      <c r="F39" s="7">
        <v>71.7</v>
      </c>
      <c r="G39" s="7">
        <v>223.95</v>
      </c>
      <c r="H39" s="7">
        <v>155.006</v>
      </c>
      <c r="I39" s="7">
        <v>220.51048</v>
      </c>
      <c r="J39" s="7">
        <v>194.56720000000001</v>
      </c>
      <c r="K39" s="7">
        <v>32.467199999999998</v>
      </c>
      <c r="L39" s="7">
        <v>206.79810000000001</v>
      </c>
      <c r="M39" s="7">
        <v>130.47239999999999</v>
      </c>
      <c r="N39" s="7">
        <v>49.7286</v>
      </c>
      <c r="O39" s="7">
        <v>224.59899999999999</v>
      </c>
    </row>
    <row r="40" spans="1:15" hidden="1" x14ac:dyDescent="0.25">
      <c r="A40" s="9" t="s">
        <v>60</v>
      </c>
      <c r="B40" s="9" t="s">
        <v>61</v>
      </c>
      <c r="C40" s="29"/>
      <c r="D40" s="12">
        <v>426.83</v>
      </c>
      <c r="E40" s="7">
        <v>411.47800000000001</v>
      </c>
      <c r="F40" s="7">
        <v>462.18900000000002</v>
      </c>
      <c r="G40" s="7">
        <v>366.10927900000002</v>
      </c>
      <c r="H40" s="7">
        <v>330.369055</v>
      </c>
      <c r="I40" s="7">
        <v>346.20075000000003</v>
      </c>
      <c r="J40" s="7">
        <v>306.68656199999998</v>
      </c>
      <c r="K40" s="7">
        <v>315.22550000000001</v>
      </c>
      <c r="L40" s="7">
        <v>282.07170000000002</v>
      </c>
      <c r="M40" s="7">
        <v>295.05509999999998</v>
      </c>
      <c r="N40" s="7">
        <v>246.02209999999999</v>
      </c>
      <c r="O40" s="7">
        <v>0</v>
      </c>
    </row>
    <row r="41" spans="1:15" hidden="1" x14ac:dyDescent="0.25">
      <c r="A41" s="9" t="s">
        <v>56</v>
      </c>
      <c r="B41" s="9" t="s">
        <v>57</v>
      </c>
      <c r="C41" s="29"/>
      <c r="D41" s="12">
        <v>619.85299999999995</v>
      </c>
      <c r="E41" s="7">
        <v>598.46</v>
      </c>
      <c r="F41" s="7">
        <v>672.81799999999998</v>
      </c>
      <c r="G41" s="7">
        <v>560.77332899999999</v>
      </c>
      <c r="H41" s="7">
        <v>497.54208699999998</v>
      </c>
      <c r="I41" s="7">
        <v>527.31287299999997</v>
      </c>
      <c r="J41" s="7">
        <v>468.36436400000002</v>
      </c>
      <c r="K41" s="7">
        <v>479.55970000000002</v>
      </c>
      <c r="L41" s="7">
        <v>408.10210000000001</v>
      </c>
      <c r="M41" s="7">
        <v>422.2312</v>
      </c>
      <c r="N41" s="7">
        <v>357.34100000000001</v>
      </c>
      <c r="O41" s="7">
        <v>0</v>
      </c>
    </row>
    <row r="42" spans="1:15" hidden="1" x14ac:dyDescent="0.25">
      <c r="A42" s="9" t="s">
        <v>58</v>
      </c>
      <c r="B42" s="9" t="s">
        <v>59</v>
      </c>
      <c r="C42" s="29"/>
      <c r="D42" s="12">
        <v>232.81</v>
      </c>
      <c r="E42" s="7">
        <v>224.40600000000001</v>
      </c>
      <c r="F42" s="7">
        <v>250.06899999999999</v>
      </c>
      <c r="G42" s="7">
        <v>211.17901699999999</v>
      </c>
      <c r="H42" s="7">
        <v>190.953487</v>
      </c>
      <c r="I42" s="7">
        <v>198.111986</v>
      </c>
      <c r="J42" s="7">
        <v>178.15814399999999</v>
      </c>
      <c r="K42" s="7">
        <v>179.41550000000001</v>
      </c>
      <c r="L42" s="7">
        <v>157.45760000000001</v>
      </c>
      <c r="M42" s="7">
        <v>163.3811</v>
      </c>
      <c r="N42" s="7">
        <v>140.38480000000001</v>
      </c>
      <c r="O42" s="7">
        <v>0</v>
      </c>
    </row>
    <row r="43" spans="1:15" hidden="1" x14ac:dyDescent="0.25">
      <c r="A43" s="9" t="s">
        <v>50</v>
      </c>
      <c r="B43" s="9" t="s">
        <v>51</v>
      </c>
      <c r="C43" s="29"/>
      <c r="D43" s="12">
        <v>4.9130000000000003</v>
      </c>
      <c r="E43" s="7">
        <v>3.4000000000000002E-2</v>
      </c>
      <c r="F43" s="7">
        <v>2.5099999999999998</v>
      </c>
      <c r="G43" s="7">
        <v>7.0438799999999997</v>
      </c>
      <c r="H43" s="7">
        <v>3.3299000000000002E-2</v>
      </c>
      <c r="I43" s="7">
        <v>4.8025019999999996</v>
      </c>
      <c r="J43" s="7">
        <v>0.94298099999999996</v>
      </c>
      <c r="K43" s="7">
        <v>22.4192</v>
      </c>
      <c r="L43" s="7">
        <v>0.14979999999999999</v>
      </c>
      <c r="M43" s="7">
        <v>5.5151000000000003</v>
      </c>
      <c r="N43" s="7">
        <v>9.2721</v>
      </c>
      <c r="O43" s="7">
        <v>0</v>
      </c>
    </row>
    <row r="44" spans="1:15" hidden="1" x14ac:dyDescent="0.25">
      <c r="A44" s="9" t="s">
        <v>54</v>
      </c>
      <c r="B44" s="9" t="s">
        <v>55</v>
      </c>
      <c r="C44" s="29"/>
      <c r="D44" s="12">
        <v>257.10599999999999</v>
      </c>
      <c r="E44" s="7">
        <v>204.31100000000001</v>
      </c>
      <c r="F44" s="7">
        <v>230.68199999999999</v>
      </c>
      <c r="G44" s="7">
        <v>182.99469400000001</v>
      </c>
      <c r="H44" s="7">
        <v>163.07034400000001</v>
      </c>
      <c r="I44" s="7">
        <v>170.89020600000001</v>
      </c>
      <c r="J44" s="7">
        <v>150.66070500000001</v>
      </c>
      <c r="K44" s="7">
        <v>156.15299999999999</v>
      </c>
      <c r="L44" s="7">
        <v>138.87129999999999</v>
      </c>
      <c r="M44" s="7">
        <v>151.58449999999999</v>
      </c>
      <c r="N44" s="7">
        <v>121.0945</v>
      </c>
      <c r="O44" s="7">
        <v>0</v>
      </c>
    </row>
    <row r="45" spans="1:15" hidden="1" x14ac:dyDescent="0.25">
      <c r="A45" s="9" t="s">
        <v>587</v>
      </c>
      <c r="B45" s="9" t="s">
        <v>588</v>
      </c>
      <c r="C45" s="29"/>
      <c r="D45" s="12">
        <v>1.9E-2</v>
      </c>
      <c r="E45" s="7">
        <v>1.7999999999999999E-2</v>
      </c>
      <c r="F45" s="7">
        <v>6.0000000000000001E-3</v>
      </c>
      <c r="G45" s="7">
        <v>2.9000000000000001E-2</v>
      </c>
      <c r="H45" s="7">
        <v>1.7389999999999999E-2</v>
      </c>
      <c r="I45" s="7">
        <v>1.119E-2</v>
      </c>
      <c r="J45" s="7">
        <v>2.1700000000000001E-2</v>
      </c>
      <c r="K45" s="7">
        <v>2.1499999999999998E-2</v>
      </c>
      <c r="L45" s="7">
        <v>2.1299999999999999E-2</v>
      </c>
      <c r="M45" s="7">
        <v>4.5900000000000003E-2</v>
      </c>
      <c r="N45" s="7">
        <v>4.8800000000000003E-2</v>
      </c>
      <c r="O45" s="7">
        <v>4.7E-2</v>
      </c>
    </row>
    <row r="46" spans="1:15" hidden="1" x14ac:dyDescent="0.25">
      <c r="A46" s="9" t="s">
        <v>68</v>
      </c>
      <c r="B46" s="9" t="s">
        <v>69</v>
      </c>
      <c r="C46" s="29"/>
      <c r="D46" s="12">
        <v>9.2479999999999993</v>
      </c>
      <c r="E46" s="7">
        <v>7.181</v>
      </c>
      <c r="F46" s="7">
        <v>3.9689999999999999</v>
      </c>
      <c r="G46" s="7">
        <v>4.7779999999999996</v>
      </c>
      <c r="H46" s="7">
        <v>3.2999869999999998</v>
      </c>
      <c r="I46" s="7">
        <v>2.4744199999999998</v>
      </c>
      <c r="J46" s="7">
        <v>0.60399999999999998</v>
      </c>
      <c r="K46" s="7">
        <v>0.24299999999999999</v>
      </c>
      <c r="L46" s="7">
        <v>0.62239999999999995</v>
      </c>
      <c r="M46" s="7">
        <v>2.2728000000000002</v>
      </c>
      <c r="N46" s="7">
        <v>2.0489999999999999</v>
      </c>
      <c r="O46" s="7">
        <v>2.2105000000000001</v>
      </c>
    </row>
    <row r="47" spans="1:15" hidden="1" x14ac:dyDescent="0.25">
      <c r="A47" s="9" t="s">
        <v>52</v>
      </c>
      <c r="B47" s="9" t="s">
        <v>53</v>
      </c>
      <c r="C47" s="29"/>
      <c r="D47" s="12">
        <v>691.97067800000002</v>
      </c>
      <c r="E47" s="7">
        <v>1228.171619</v>
      </c>
      <c r="F47" s="7">
        <v>854.06039099999998</v>
      </c>
      <c r="G47" s="7">
        <v>519.77872000000002</v>
      </c>
      <c r="H47" s="7">
        <v>369.84015399999998</v>
      </c>
      <c r="I47" s="7">
        <v>410.17734400000001</v>
      </c>
      <c r="J47" s="7">
        <v>8.8694450000000007</v>
      </c>
      <c r="K47" s="7">
        <v>4.9703020000000002</v>
      </c>
      <c r="L47" s="7">
        <v>0.39030100000000001</v>
      </c>
      <c r="M47" s="7">
        <v>1.1992</v>
      </c>
      <c r="N47" s="7">
        <v>37.630899999999997</v>
      </c>
      <c r="O47" s="7">
        <v>0</v>
      </c>
    </row>
    <row r="48" spans="1:15" hidden="1" x14ac:dyDescent="0.25">
      <c r="A48" s="9" t="s">
        <v>444</v>
      </c>
      <c r="B48" s="9" t="s">
        <v>445</v>
      </c>
      <c r="C48" s="29"/>
      <c r="D48" s="12">
        <v>3.677</v>
      </c>
      <c r="E48" s="7">
        <v>3.0270000000000001</v>
      </c>
      <c r="F48" s="7">
        <v>3.3559999999999999</v>
      </c>
      <c r="G48" s="7">
        <v>2.4350000000000001</v>
      </c>
      <c r="H48" s="7">
        <v>1.581</v>
      </c>
      <c r="I48" s="7">
        <v>1.544</v>
      </c>
      <c r="J48" s="7">
        <v>1.371</v>
      </c>
      <c r="K48" s="7">
        <v>1.665</v>
      </c>
      <c r="L48" s="7">
        <v>3.9E-2</v>
      </c>
      <c r="M48" s="7">
        <v>0</v>
      </c>
      <c r="N48" s="7">
        <v>1</v>
      </c>
      <c r="O48" s="7">
        <v>0</v>
      </c>
    </row>
    <row r="49" spans="1:15" hidden="1" x14ac:dyDescent="0.25">
      <c r="A49" s="9" t="s">
        <v>62</v>
      </c>
      <c r="B49" s="9" t="s">
        <v>63</v>
      </c>
      <c r="C49" s="29"/>
      <c r="D49" s="12">
        <v>4.3609999999999998</v>
      </c>
      <c r="E49" s="7">
        <v>4.2249999999999996</v>
      </c>
      <c r="F49" s="7">
        <v>3.8220000000000001</v>
      </c>
      <c r="G49" s="7">
        <v>3.73</v>
      </c>
      <c r="H49" s="7">
        <v>4.8658000000000001</v>
      </c>
      <c r="I49" s="7">
        <v>4.3209200000000001</v>
      </c>
      <c r="J49" s="7">
        <v>5.702</v>
      </c>
      <c r="K49" s="7">
        <v>5.3659999999999997</v>
      </c>
      <c r="L49" s="7">
        <v>5.2069999999999999</v>
      </c>
      <c r="M49" s="7">
        <v>4.9119000000000002</v>
      </c>
      <c r="N49" s="7">
        <v>6.04</v>
      </c>
      <c r="O49" s="7">
        <v>5.0430000000000001</v>
      </c>
    </row>
    <row r="50" spans="1:15" hidden="1" x14ac:dyDescent="0.25">
      <c r="A50" s="9" t="s">
        <v>570</v>
      </c>
      <c r="B50" s="9" t="s">
        <v>571</v>
      </c>
      <c r="C50" s="29"/>
      <c r="D50" s="12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0.124</v>
      </c>
    </row>
    <row r="51" spans="1:15" hidden="1" x14ac:dyDescent="0.25">
      <c r="A51" s="9" t="s">
        <v>66</v>
      </c>
      <c r="B51" s="9" t="s">
        <v>67</v>
      </c>
      <c r="C51" s="29"/>
      <c r="D51" s="12">
        <v>0.46</v>
      </c>
      <c r="E51" s="7">
        <v>0.61</v>
      </c>
      <c r="F51" s="7">
        <v>0.91</v>
      </c>
      <c r="G51" s="7">
        <v>0.82</v>
      </c>
      <c r="H51" s="7">
        <v>0.74</v>
      </c>
      <c r="I51" s="7">
        <v>0.74</v>
      </c>
      <c r="J51" s="7">
        <v>0.91</v>
      </c>
      <c r="K51" s="7">
        <v>1</v>
      </c>
      <c r="L51" s="7">
        <v>0.30499999999999999</v>
      </c>
      <c r="M51" s="7">
        <v>1.4</v>
      </c>
      <c r="N51" s="7">
        <v>4.1399999999999997</v>
      </c>
      <c r="O51" s="7">
        <v>8.7040000000000006</v>
      </c>
    </row>
    <row r="52" spans="1:15" hidden="1" x14ac:dyDescent="0.25">
      <c r="A52" s="9" t="s">
        <v>64</v>
      </c>
      <c r="B52" s="9" t="s">
        <v>65</v>
      </c>
      <c r="C52" s="29"/>
      <c r="D52" s="12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5.9999999999999995E-4</v>
      </c>
      <c r="L52" s="7">
        <v>1.4E-3</v>
      </c>
      <c r="M52" s="7">
        <v>2E-3</v>
      </c>
      <c r="N52" s="7">
        <v>5.0000000000000001E-3</v>
      </c>
      <c r="O52" s="7">
        <v>3.0000000000000001E-3</v>
      </c>
    </row>
    <row r="53" spans="1:15" x14ac:dyDescent="0.25">
      <c r="A53" s="10"/>
      <c r="B53" s="10" t="s">
        <v>641</v>
      </c>
      <c r="C53" s="30">
        <f>Harjumaa!C42+Hiiumaa!C25+'Ida-Virumaa'!C39+Järvamaa!C29+Jõgevamaa!C26+Läänemaa!C25+'Lääne-Virumaa'!C29+Pärnumaa!C29+Põlvamaa!C25+Raplamaa!C29+Saaremaa!C26+Tartumaa!C36+Valgamaa!C29+Viljandimaa!C27+Võrumaa!C29</f>
        <v>4059.5876412959992</v>
      </c>
      <c r="D53" s="19">
        <v>4209.8029999999999</v>
      </c>
      <c r="E53" s="7">
        <v>4612.62</v>
      </c>
      <c r="F53" s="7">
        <v>4505.1279999999997</v>
      </c>
      <c r="G53" s="7">
        <v>4094.241035</v>
      </c>
      <c r="H53" s="7">
        <v>3964.5637689999999</v>
      </c>
      <c r="I53" s="7">
        <v>4120.4009370000003</v>
      </c>
      <c r="J53" s="7">
        <v>4440.1664380000002</v>
      </c>
      <c r="K53" s="7">
        <v>8955.3300999999992</v>
      </c>
      <c r="L53" s="7">
        <v>6335.9731000000002</v>
      </c>
      <c r="M53" s="7">
        <v>6919.2649000000001</v>
      </c>
      <c r="N53" s="7">
        <v>6830.1170000000002</v>
      </c>
      <c r="O53" s="7">
        <v>9174.5215000000007</v>
      </c>
    </row>
    <row r="54" spans="1:15" hidden="1" x14ac:dyDescent="0.25">
      <c r="A54" s="9" t="s">
        <v>448</v>
      </c>
      <c r="B54" s="9" t="s">
        <v>449</v>
      </c>
      <c r="C54" s="29"/>
      <c r="D54" s="12">
        <v>3.0000000000000001E-3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hidden="1" x14ac:dyDescent="0.25">
      <c r="A55" s="9" t="s">
        <v>133</v>
      </c>
      <c r="B55" s="9" t="s">
        <v>134</v>
      </c>
      <c r="C55" s="29"/>
      <c r="D55" s="12">
        <v>0</v>
      </c>
      <c r="E55" s="7">
        <v>0</v>
      </c>
      <c r="F55" s="7">
        <v>0</v>
      </c>
      <c r="G55" s="7">
        <v>0</v>
      </c>
      <c r="H55" s="7">
        <v>0</v>
      </c>
      <c r="I55" s="7">
        <v>7.8E-2</v>
      </c>
      <c r="J55" s="7">
        <v>0</v>
      </c>
      <c r="K55" s="7">
        <v>0</v>
      </c>
      <c r="L55" s="7">
        <v>0</v>
      </c>
      <c r="M55" s="7">
        <v>0</v>
      </c>
      <c r="N55" s="7">
        <v>2.5999999999999999E-2</v>
      </c>
      <c r="O55" s="7">
        <v>0</v>
      </c>
    </row>
    <row r="56" spans="1:15" hidden="1" x14ac:dyDescent="0.25">
      <c r="A56" s="9" t="s">
        <v>237</v>
      </c>
      <c r="B56" s="9" t="s">
        <v>238</v>
      </c>
      <c r="C56" s="30"/>
      <c r="D56" s="12">
        <v>3.371</v>
      </c>
      <c r="E56" s="7">
        <v>3.617</v>
      </c>
      <c r="F56" s="7">
        <v>3.4550000000000001</v>
      </c>
      <c r="G56" s="7">
        <v>2.9249999999999998</v>
      </c>
      <c r="H56" s="7">
        <v>2.91</v>
      </c>
      <c r="I56" s="7">
        <v>2.98</v>
      </c>
      <c r="J56" s="7">
        <v>3.65</v>
      </c>
      <c r="K56" s="7">
        <v>3.38</v>
      </c>
      <c r="L56" s="7">
        <v>2.504</v>
      </c>
      <c r="M56" s="7">
        <v>1.825</v>
      </c>
      <c r="N56" s="7">
        <v>0</v>
      </c>
      <c r="O56" s="7">
        <v>0</v>
      </c>
    </row>
    <row r="57" spans="1:15" hidden="1" x14ac:dyDescent="0.25">
      <c r="A57" s="9" t="s">
        <v>452</v>
      </c>
      <c r="B57" s="9" t="s">
        <v>453</v>
      </c>
      <c r="C57" s="29"/>
      <c r="D57" s="12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hidden="1" x14ac:dyDescent="0.25">
      <c r="A58" s="9" t="s">
        <v>256</v>
      </c>
      <c r="B58" s="9" t="s">
        <v>257</v>
      </c>
      <c r="C58" s="30"/>
      <c r="D58" s="12">
        <v>2.569</v>
      </c>
      <c r="E58" s="7">
        <v>5.3310000000000004</v>
      </c>
      <c r="F58" s="7">
        <v>4.665</v>
      </c>
      <c r="G58" s="7">
        <v>2.1619999999999999</v>
      </c>
      <c r="H58" s="7">
        <v>1.5263</v>
      </c>
      <c r="I58" s="7">
        <v>0.91959999999999997</v>
      </c>
      <c r="J58" s="7">
        <v>3.8699999999999998E-2</v>
      </c>
      <c r="K58" s="7">
        <v>2.7799999999999998E-2</v>
      </c>
      <c r="L58" s="7">
        <v>0</v>
      </c>
      <c r="M58" s="7">
        <v>0.127</v>
      </c>
      <c r="N58" s="7">
        <v>0</v>
      </c>
      <c r="O58" s="7">
        <v>0</v>
      </c>
    </row>
    <row r="59" spans="1:15" hidden="1" x14ac:dyDescent="0.25">
      <c r="A59" s="9" t="s">
        <v>507</v>
      </c>
      <c r="B59" s="9" t="s">
        <v>508</v>
      </c>
      <c r="C59" s="30"/>
      <c r="D59" s="12">
        <v>2.4E-2</v>
      </c>
      <c r="E59" s="7">
        <v>4.5999999999999999E-2</v>
      </c>
      <c r="F59" s="7">
        <v>6.0000000000000001E-3</v>
      </c>
      <c r="G59" s="7">
        <v>5.1999999999999998E-2</v>
      </c>
      <c r="H59" s="7">
        <v>0.19670000000000001</v>
      </c>
      <c r="I59" s="7">
        <v>8.3299999999999999E-2</v>
      </c>
      <c r="J59" s="7">
        <v>9.2999999999999992E-3</v>
      </c>
      <c r="K59" s="7">
        <v>0</v>
      </c>
      <c r="L59" s="7">
        <v>2.0000000000000001E-4</v>
      </c>
      <c r="M59" s="7">
        <v>0</v>
      </c>
      <c r="N59" s="7">
        <v>0</v>
      </c>
      <c r="O59" s="7">
        <v>0</v>
      </c>
    </row>
    <row r="60" spans="1:15" hidden="1" x14ac:dyDescent="0.25">
      <c r="A60" s="9" t="s">
        <v>155</v>
      </c>
      <c r="B60" s="9" t="s">
        <v>156</v>
      </c>
      <c r="C60" s="55"/>
      <c r="D60" s="12">
        <v>7.0999999999999994E-2</v>
      </c>
      <c r="E60" s="7">
        <v>0.10100000000000001</v>
      </c>
      <c r="F60" s="7">
        <v>9.0999999999999998E-2</v>
      </c>
      <c r="G60" s="7">
        <v>8.1000000000000003E-2</v>
      </c>
      <c r="H60" s="7">
        <v>0.10299999999999999</v>
      </c>
      <c r="I60" s="7">
        <v>6.0780000000000001E-2</v>
      </c>
      <c r="J60" s="7">
        <v>0.1167</v>
      </c>
      <c r="K60" s="7">
        <v>3.4000000000000002E-2</v>
      </c>
      <c r="L60" s="7">
        <v>3.6200000000000003E-2</v>
      </c>
      <c r="M60" s="7">
        <v>6.5600000000000006E-2</v>
      </c>
      <c r="N60" s="7">
        <v>0.1016</v>
      </c>
      <c r="O60" s="7">
        <v>0</v>
      </c>
    </row>
    <row r="61" spans="1:15" hidden="1" x14ac:dyDescent="0.25">
      <c r="A61" s="9" t="s">
        <v>306</v>
      </c>
      <c r="B61" s="9" t="s">
        <v>307</v>
      </c>
      <c r="C61" s="55"/>
      <c r="D61" s="12">
        <v>0.19</v>
      </c>
      <c r="E61" s="7">
        <v>0.21299999999999999</v>
      </c>
      <c r="F61" s="7">
        <v>0.28799999999999998</v>
      </c>
      <c r="G61" s="7">
        <v>0.255</v>
      </c>
      <c r="H61" s="7">
        <v>0.24399999999999999</v>
      </c>
      <c r="I61" s="7">
        <v>0.29499999999999998</v>
      </c>
      <c r="J61" s="7">
        <v>0.27010000000000001</v>
      </c>
      <c r="K61" s="7">
        <v>0.59599999999999997</v>
      </c>
      <c r="L61" s="7">
        <v>0.27200000000000002</v>
      </c>
      <c r="M61" s="7">
        <v>0.33839999999999998</v>
      </c>
      <c r="N61" s="7">
        <v>0.65439999999999998</v>
      </c>
      <c r="O61" s="7">
        <v>1.3420000000000001</v>
      </c>
    </row>
    <row r="62" spans="1:15" hidden="1" x14ac:dyDescent="0.25">
      <c r="A62" s="9" t="s">
        <v>450</v>
      </c>
      <c r="B62" s="9" t="s">
        <v>451</v>
      </c>
      <c r="C62" s="29"/>
      <c r="D62" s="12">
        <v>0</v>
      </c>
      <c r="E62" s="7">
        <v>0</v>
      </c>
      <c r="F62" s="7">
        <v>0.35099999999999998</v>
      </c>
      <c r="G62" s="7">
        <v>4.8810000000000002</v>
      </c>
      <c r="H62" s="7">
        <v>9.6000000000000002E-2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</row>
    <row r="63" spans="1:15" hidden="1" x14ac:dyDescent="0.25">
      <c r="A63" s="9" t="s">
        <v>288</v>
      </c>
      <c r="B63" s="9" t="s">
        <v>289</v>
      </c>
      <c r="C63" s="55"/>
      <c r="D63" s="12">
        <v>0.03</v>
      </c>
      <c r="E63" s="7">
        <v>2.5999999999999999E-2</v>
      </c>
      <c r="F63" s="7">
        <v>2.9000000000000001E-2</v>
      </c>
      <c r="G63" s="7">
        <v>0.03</v>
      </c>
      <c r="H63" s="7">
        <v>3.6459999999999999E-2</v>
      </c>
      <c r="I63" s="7">
        <v>3.2531999999999998E-2</v>
      </c>
      <c r="J63" s="7">
        <v>2.7000000000000001E-3</v>
      </c>
      <c r="K63" s="7">
        <v>6.3299999999999995E-2</v>
      </c>
      <c r="L63" s="7">
        <v>0.28079999999999999</v>
      </c>
      <c r="M63" s="7">
        <v>3.0000000000000001E-3</v>
      </c>
      <c r="N63" s="7">
        <v>8.9999999999999998E-4</v>
      </c>
      <c r="O63" s="7">
        <v>8.9999999999999998E-4</v>
      </c>
    </row>
    <row r="64" spans="1:15" hidden="1" x14ac:dyDescent="0.25">
      <c r="A64" s="9" t="s">
        <v>300</v>
      </c>
      <c r="B64" s="9" t="s">
        <v>301</v>
      </c>
      <c r="C64" s="55"/>
      <c r="D64" s="12">
        <v>0.496</v>
      </c>
      <c r="E64" s="7">
        <v>0.53600000000000003</v>
      </c>
      <c r="F64" s="7">
        <v>0.56200000000000006</v>
      </c>
      <c r="G64" s="7">
        <v>0.371</v>
      </c>
      <c r="H64" s="7">
        <v>0.42799999999999999</v>
      </c>
      <c r="I64" s="7">
        <v>0.31904700000000003</v>
      </c>
      <c r="J64" s="7">
        <v>0.20480000000000001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  <row r="65" spans="1:15" hidden="1" x14ac:dyDescent="0.25">
      <c r="A65" s="9" t="s">
        <v>286</v>
      </c>
      <c r="B65" s="9" t="s">
        <v>287</v>
      </c>
      <c r="C65" s="29"/>
      <c r="D65" s="12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0.03</v>
      </c>
    </row>
    <row r="66" spans="1:15" hidden="1" x14ac:dyDescent="0.25">
      <c r="A66" s="9" t="s">
        <v>141</v>
      </c>
      <c r="B66" s="9" t="s">
        <v>142</v>
      </c>
      <c r="C66" s="55"/>
      <c r="D66" s="12">
        <v>1.377</v>
      </c>
      <c r="E66" s="7">
        <v>1.355</v>
      </c>
      <c r="F66" s="7">
        <v>1.2869999999999999</v>
      </c>
      <c r="G66" s="7">
        <v>1.2270000000000001</v>
      </c>
      <c r="H66" s="7">
        <v>2.4803999999999999</v>
      </c>
      <c r="I66" s="7">
        <v>1.20417</v>
      </c>
      <c r="J66" s="7">
        <v>0.77465899999999999</v>
      </c>
      <c r="K66" s="7">
        <v>0.47170000000000001</v>
      </c>
      <c r="L66" s="7">
        <v>1.4E-3</v>
      </c>
      <c r="M66" s="7">
        <v>0</v>
      </c>
      <c r="N66" s="7">
        <v>0</v>
      </c>
      <c r="O66" s="7">
        <v>0</v>
      </c>
    </row>
    <row r="67" spans="1:15" hidden="1" x14ac:dyDescent="0.25">
      <c r="A67" s="9" t="s">
        <v>119</v>
      </c>
      <c r="B67" s="9" t="s">
        <v>120</v>
      </c>
      <c r="C67" s="55"/>
      <c r="D67" s="12">
        <v>2.0209999999999999</v>
      </c>
      <c r="E67" s="7">
        <v>1.577</v>
      </c>
      <c r="F67" s="7">
        <v>1.546</v>
      </c>
      <c r="G67" s="7">
        <v>1.44</v>
      </c>
      <c r="H67" s="7">
        <v>1.282</v>
      </c>
      <c r="I67" s="7">
        <v>8.3659999999999998E-2</v>
      </c>
      <c r="J67" s="7">
        <v>11.894</v>
      </c>
      <c r="K67" s="7">
        <v>3.7189999999999999</v>
      </c>
      <c r="L67" s="7">
        <v>3.1949999999999998</v>
      </c>
      <c r="M67" s="7">
        <v>3.35</v>
      </c>
      <c r="N67" s="7">
        <v>1.7000000000000001E-2</v>
      </c>
      <c r="O67" s="7">
        <v>1.3329</v>
      </c>
    </row>
    <row r="68" spans="1:15" hidden="1" x14ac:dyDescent="0.25">
      <c r="A68" s="9" t="s">
        <v>609</v>
      </c>
      <c r="B68" s="9" t="s">
        <v>610</v>
      </c>
      <c r="C68" s="29"/>
      <c r="D68" s="12">
        <v>0</v>
      </c>
      <c r="E68" s="7">
        <v>0</v>
      </c>
      <c r="F68" s="7">
        <v>0</v>
      </c>
      <c r="G68" s="7">
        <v>0</v>
      </c>
      <c r="H68" s="7">
        <v>0</v>
      </c>
      <c r="I68" s="7">
        <v>1.2E-4</v>
      </c>
      <c r="J68" s="7">
        <v>1.1999999999999999E-3</v>
      </c>
      <c r="K68" s="7">
        <v>1.1999999999999999E-3</v>
      </c>
      <c r="L68" s="7">
        <v>2.0000000000000001E-4</v>
      </c>
      <c r="M68" s="7">
        <v>5.9999999999999995E-4</v>
      </c>
      <c r="N68" s="7">
        <v>5.9999999999999995E-4</v>
      </c>
      <c r="O68" s="7">
        <v>0</v>
      </c>
    </row>
    <row r="69" spans="1:15" hidden="1" x14ac:dyDescent="0.25">
      <c r="A69" s="9" t="s">
        <v>312</v>
      </c>
      <c r="B69" s="9" t="s">
        <v>313</v>
      </c>
      <c r="C69" s="55"/>
      <c r="D69" s="12">
        <v>27.594999999999999</v>
      </c>
      <c r="E69" s="7">
        <v>22.548999999999999</v>
      </c>
      <c r="F69" s="7">
        <v>21.573</v>
      </c>
      <c r="G69" s="7">
        <v>32.567</v>
      </c>
      <c r="H69" s="7">
        <v>7.2384560000000002</v>
      </c>
      <c r="I69" s="7">
        <v>6.5020939999999996</v>
      </c>
      <c r="J69" s="7">
        <v>9.3897999999999993</v>
      </c>
      <c r="K69" s="7">
        <v>7.7516999999999996</v>
      </c>
      <c r="L69" s="7">
        <v>5.3014000000000001</v>
      </c>
      <c r="M69" s="7">
        <v>3.9929999999999999</v>
      </c>
      <c r="N69" s="7">
        <v>0.82150000000000001</v>
      </c>
      <c r="O69" s="7">
        <v>0.6038</v>
      </c>
    </row>
    <row r="70" spans="1:15" hidden="1" x14ac:dyDescent="0.25">
      <c r="A70" s="9" t="s">
        <v>294</v>
      </c>
      <c r="B70" s="9" t="s">
        <v>295</v>
      </c>
      <c r="C70" s="55"/>
      <c r="D70" s="12">
        <v>0.161</v>
      </c>
      <c r="E70" s="7">
        <v>0.15</v>
      </c>
      <c r="F70" s="7">
        <v>0.185</v>
      </c>
      <c r="G70" s="7">
        <v>0.17199999999999999</v>
      </c>
      <c r="H70" s="7">
        <v>0.159</v>
      </c>
      <c r="I70" s="7">
        <v>0.16935600000000001</v>
      </c>
      <c r="J70" s="7">
        <v>6.4600000000000005E-2</v>
      </c>
      <c r="K70" s="7">
        <v>6.3700000000000007E-2</v>
      </c>
      <c r="L70" s="7">
        <v>8.8999999999999999E-3</v>
      </c>
      <c r="M70" s="7">
        <v>0</v>
      </c>
      <c r="N70" s="7">
        <v>0</v>
      </c>
      <c r="O70" s="7">
        <v>0</v>
      </c>
    </row>
    <row r="71" spans="1:15" hidden="1" x14ac:dyDescent="0.25">
      <c r="A71" s="9" t="s">
        <v>589</v>
      </c>
      <c r="B71" s="9" t="s">
        <v>590</v>
      </c>
      <c r="C71" s="29"/>
      <c r="D71" s="12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2.0000000000000001E-4</v>
      </c>
      <c r="M71" s="7">
        <v>5.9999999999999995E-4</v>
      </c>
      <c r="N71" s="7">
        <v>5.9999999999999995E-4</v>
      </c>
      <c r="O71" s="7">
        <v>0</v>
      </c>
    </row>
    <row r="72" spans="1:15" hidden="1" x14ac:dyDescent="0.25">
      <c r="A72" s="9" t="s">
        <v>197</v>
      </c>
      <c r="B72" s="9" t="s">
        <v>198</v>
      </c>
      <c r="C72" s="55"/>
      <c r="D72" s="12">
        <v>8.4000000000000005E-2</v>
      </c>
      <c r="E72" s="7">
        <v>8.5000000000000006E-2</v>
      </c>
      <c r="F72" s="7">
        <v>6.9000000000000006E-2</v>
      </c>
      <c r="G72" s="7">
        <v>8.0000000000000002E-3</v>
      </c>
      <c r="H72" s="7">
        <v>0</v>
      </c>
      <c r="I72" s="7">
        <v>4.8899999999999999E-2</v>
      </c>
      <c r="J72" s="7">
        <v>0</v>
      </c>
      <c r="K72" s="7">
        <v>0</v>
      </c>
      <c r="L72" s="7">
        <v>2.0000000000000001E-4</v>
      </c>
      <c r="M72" s="7">
        <v>5.9999999999999995E-4</v>
      </c>
      <c r="N72" s="7">
        <v>5.9999999999999995E-4</v>
      </c>
      <c r="O72" s="7">
        <v>0</v>
      </c>
    </row>
    <row r="73" spans="1:15" hidden="1" x14ac:dyDescent="0.25">
      <c r="A73" s="9" t="s">
        <v>193</v>
      </c>
      <c r="B73" s="9" t="s">
        <v>194</v>
      </c>
      <c r="C73" s="55"/>
      <c r="D73" s="12">
        <v>2.9470000000000001</v>
      </c>
      <c r="E73" s="7">
        <v>1.8939999999999999</v>
      </c>
      <c r="F73" s="7">
        <v>1.752</v>
      </c>
      <c r="G73" s="7">
        <v>1.841</v>
      </c>
      <c r="H73" s="7">
        <v>1.104233</v>
      </c>
      <c r="I73" s="7">
        <v>0.58153900000000003</v>
      </c>
      <c r="J73" s="7">
        <v>0.40699999999999997</v>
      </c>
      <c r="K73" s="7">
        <v>0.13550000000000001</v>
      </c>
      <c r="L73" s="7">
        <v>8.0000000000000004E-4</v>
      </c>
      <c r="M73" s="7">
        <v>0</v>
      </c>
      <c r="N73" s="7">
        <v>1.3635999999999999</v>
      </c>
      <c r="O73" s="7">
        <v>0</v>
      </c>
    </row>
    <row r="74" spans="1:15" hidden="1" x14ac:dyDescent="0.25">
      <c r="A74" s="9" t="s">
        <v>523</v>
      </c>
      <c r="B74" s="9" t="s">
        <v>524</v>
      </c>
      <c r="C74" s="29"/>
      <c r="D74" s="12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</row>
    <row r="75" spans="1:15" hidden="1" x14ac:dyDescent="0.25">
      <c r="A75" s="9" t="s">
        <v>100</v>
      </c>
      <c r="B75" s="9" t="s">
        <v>101</v>
      </c>
      <c r="C75" s="55"/>
      <c r="D75" s="12">
        <v>3.1E-2</v>
      </c>
      <c r="E75" s="7">
        <v>3.2000000000000001E-2</v>
      </c>
      <c r="F75" s="7">
        <v>3.6999999999999998E-2</v>
      </c>
      <c r="G75" s="7">
        <v>5.2999999999999999E-2</v>
      </c>
      <c r="H75" s="7">
        <v>2.3800000000000002E-2</v>
      </c>
      <c r="I75" s="7">
        <v>5.62E-2</v>
      </c>
      <c r="J75" s="7">
        <v>1.8100000000000002E-2</v>
      </c>
      <c r="K75" s="7">
        <v>2.3E-2</v>
      </c>
      <c r="L75" s="7">
        <v>3.8E-3</v>
      </c>
      <c r="M75" s="7">
        <v>0</v>
      </c>
      <c r="N75" s="7">
        <v>0</v>
      </c>
      <c r="O75" s="7">
        <v>3.0000000000000001E-3</v>
      </c>
    </row>
    <row r="76" spans="1:15" hidden="1" x14ac:dyDescent="0.25">
      <c r="A76" s="9" t="s">
        <v>113</v>
      </c>
      <c r="B76" s="9" t="s">
        <v>114</v>
      </c>
      <c r="C76" s="55"/>
      <c r="D76" s="12">
        <v>9.4E-2</v>
      </c>
      <c r="E76" s="7">
        <v>0.08</v>
      </c>
      <c r="F76" s="7">
        <v>0.04</v>
      </c>
      <c r="G76" s="7">
        <v>0.04</v>
      </c>
      <c r="H76" s="7">
        <v>0.04</v>
      </c>
      <c r="I76" s="7">
        <v>9.1999999999999998E-2</v>
      </c>
      <c r="J76" s="7">
        <v>0.13400000000000001</v>
      </c>
      <c r="K76" s="7">
        <v>4.0000000000000001E-3</v>
      </c>
      <c r="L76" s="7">
        <v>9.0499999999999997E-2</v>
      </c>
      <c r="M76" s="7">
        <v>9.7799999999999998E-2</v>
      </c>
      <c r="N76" s="7">
        <v>0.18779999999999999</v>
      </c>
      <c r="O76" s="7">
        <v>1.8499999999999999E-2</v>
      </c>
    </row>
    <row r="77" spans="1:15" hidden="1" x14ac:dyDescent="0.25">
      <c r="A77" s="9" t="s">
        <v>266</v>
      </c>
      <c r="B77" s="9" t="s">
        <v>267</v>
      </c>
      <c r="C77" s="55"/>
      <c r="D77" s="12">
        <v>20.442</v>
      </c>
      <c r="E77" s="7">
        <v>23.376000000000001</v>
      </c>
      <c r="F77" s="7">
        <v>22.39</v>
      </c>
      <c r="G77" s="7">
        <v>22.854959999999998</v>
      </c>
      <c r="H77" s="7">
        <v>32.197571000000003</v>
      </c>
      <c r="I77" s="7">
        <v>29.151306000000002</v>
      </c>
      <c r="J77" s="7">
        <v>28.689021</v>
      </c>
      <c r="K77" s="7">
        <v>32.650399999999998</v>
      </c>
      <c r="L77" s="7">
        <v>30.937899999999999</v>
      </c>
      <c r="M77" s="7">
        <v>61.720300000000002</v>
      </c>
      <c r="N77" s="7">
        <v>67.6096</v>
      </c>
      <c r="O77" s="7">
        <v>72.623699999999999</v>
      </c>
    </row>
    <row r="78" spans="1:15" hidden="1" x14ac:dyDescent="0.25">
      <c r="A78" s="9" t="s">
        <v>268</v>
      </c>
      <c r="B78" s="9" t="s">
        <v>269</v>
      </c>
      <c r="C78" s="55"/>
      <c r="D78" s="12">
        <v>11.228999999999999</v>
      </c>
      <c r="E78" s="7">
        <v>13.202</v>
      </c>
      <c r="F78" s="7">
        <v>14.988</v>
      </c>
      <c r="G78" s="7">
        <v>8.0419999999999998</v>
      </c>
      <c r="H78" s="7">
        <v>7.7019159999999998</v>
      </c>
      <c r="I78" s="7">
        <v>7.8781720000000002</v>
      </c>
      <c r="J78" s="7">
        <v>3.8369</v>
      </c>
      <c r="K78" s="7">
        <v>3.7778</v>
      </c>
      <c r="L78" s="7">
        <v>4.7645</v>
      </c>
      <c r="M78" s="7">
        <v>2.8323999999999998</v>
      </c>
      <c r="N78" s="7">
        <v>8.4466999999999999</v>
      </c>
      <c r="O78" s="7">
        <v>11.246600000000001</v>
      </c>
    </row>
    <row r="79" spans="1:15" hidden="1" x14ac:dyDescent="0.25">
      <c r="A79" s="9" t="s">
        <v>80</v>
      </c>
      <c r="B79" s="9" t="s">
        <v>81</v>
      </c>
      <c r="C79" s="55"/>
      <c r="D79" s="12">
        <v>16.093</v>
      </c>
      <c r="E79" s="7">
        <v>16.312999999999999</v>
      </c>
      <c r="F79" s="7">
        <v>12.39</v>
      </c>
      <c r="G79" s="7">
        <v>12.832659</v>
      </c>
      <c r="H79" s="7">
        <v>3.3886159999999999</v>
      </c>
      <c r="I79" s="7">
        <v>2.4009619999999998</v>
      </c>
      <c r="J79" s="7">
        <v>3.4732319999999999</v>
      </c>
      <c r="K79" s="7">
        <v>2.7193000000000001</v>
      </c>
      <c r="L79" s="7">
        <v>1.7155</v>
      </c>
      <c r="M79" s="7">
        <v>1.4685999999999999</v>
      </c>
      <c r="N79" s="7">
        <v>1.3030999999999999</v>
      </c>
      <c r="O79" s="7">
        <v>3.0000000000000001E-3</v>
      </c>
    </row>
    <row r="80" spans="1:15" hidden="1" x14ac:dyDescent="0.25">
      <c r="A80" s="9" t="s">
        <v>82</v>
      </c>
      <c r="B80" s="9" t="s">
        <v>83</v>
      </c>
      <c r="C80" s="55"/>
      <c r="D80" s="12">
        <v>0.49399999999999999</v>
      </c>
      <c r="E80" s="7">
        <v>0.55400000000000005</v>
      </c>
      <c r="F80" s="7">
        <v>0.627</v>
      </c>
      <c r="G80" s="7">
        <v>0.107</v>
      </c>
      <c r="H80" s="7">
        <v>9.4E-2</v>
      </c>
      <c r="I80" s="7">
        <v>0.82940000000000003</v>
      </c>
      <c r="J80" s="7">
        <v>1.0005999999999999</v>
      </c>
      <c r="K80" s="7">
        <v>9.1300000000000006E-2</v>
      </c>
      <c r="L80" s="7">
        <v>5.2499999999999998E-2</v>
      </c>
      <c r="M80" s="7">
        <v>0.69020000000000004</v>
      </c>
      <c r="N80" s="7">
        <v>0</v>
      </c>
      <c r="O80" s="7">
        <v>0</v>
      </c>
    </row>
    <row r="81" spans="1:15" hidden="1" x14ac:dyDescent="0.25">
      <c r="A81" s="9" t="s">
        <v>147</v>
      </c>
      <c r="B81" s="9" t="s">
        <v>148</v>
      </c>
      <c r="C81" s="55"/>
      <c r="D81" s="12">
        <v>0.13600000000000001</v>
      </c>
      <c r="E81" s="7">
        <v>0.19700000000000001</v>
      </c>
      <c r="F81" s="7">
        <v>8.6999999999999994E-2</v>
      </c>
      <c r="G81" s="7">
        <v>6.8000000000000005E-2</v>
      </c>
      <c r="H81" s="7">
        <v>0.11</v>
      </c>
      <c r="I81" s="7">
        <v>7.2300000000000003E-2</v>
      </c>
      <c r="J81" s="7">
        <v>0.2989</v>
      </c>
      <c r="K81" s="7">
        <v>0.27700000000000002</v>
      </c>
      <c r="L81" s="7">
        <v>0.41670000000000001</v>
      </c>
      <c r="M81" s="7">
        <v>0</v>
      </c>
      <c r="N81" s="7">
        <v>0.53700000000000003</v>
      </c>
      <c r="O81" s="7">
        <v>0.63600000000000001</v>
      </c>
    </row>
    <row r="82" spans="1:15" hidden="1" x14ac:dyDescent="0.25">
      <c r="A82" s="9" t="s">
        <v>593</v>
      </c>
      <c r="B82" s="9" t="s">
        <v>594</v>
      </c>
      <c r="C82" s="30"/>
      <c r="D82" s="12">
        <v>2.1999999999999999E-2</v>
      </c>
      <c r="E82" s="7">
        <v>1.0999999999999999E-2</v>
      </c>
      <c r="F82" s="7">
        <v>1.2E-2</v>
      </c>
      <c r="G82" s="7">
        <v>5.0000000000000001E-3</v>
      </c>
      <c r="H82" s="7">
        <v>1.2999999999999999E-2</v>
      </c>
      <c r="I82" s="7">
        <v>3.7669999999999999E-3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</row>
    <row r="83" spans="1:15" hidden="1" x14ac:dyDescent="0.25">
      <c r="A83" s="9" t="s">
        <v>527</v>
      </c>
      <c r="B83" s="9" t="s">
        <v>528</v>
      </c>
      <c r="C83" s="29"/>
      <c r="D83" s="12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</row>
    <row r="84" spans="1:15" hidden="1" x14ac:dyDescent="0.25">
      <c r="A84" s="9" t="s">
        <v>220</v>
      </c>
      <c r="B84" s="9" t="s">
        <v>221</v>
      </c>
      <c r="C84" s="29"/>
      <c r="D84" s="12">
        <v>0</v>
      </c>
      <c r="E84" s="7">
        <v>0</v>
      </c>
      <c r="F84" s="7">
        <v>0</v>
      </c>
      <c r="G84" s="7">
        <v>0</v>
      </c>
      <c r="H84" s="7">
        <v>0</v>
      </c>
      <c r="I84" s="7">
        <v>1E-4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</row>
    <row r="85" spans="1:15" hidden="1" x14ac:dyDescent="0.25">
      <c r="A85" s="9" t="s">
        <v>464</v>
      </c>
      <c r="B85" s="9" t="s">
        <v>465</v>
      </c>
      <c r="C85" s="55"/>
      <c r="D85" s="12">
        <v>7.2999999999999995E-2</v>
      </c>
      <c r="E85" s="7">
        <v>7.6999999999999999E-2</v>
      </c>
      <c r="F85" s="7">
        <v>1.7000000000000001E-2</v>
      </c>
      <c r="G85" s="7">
        <v>1E-3</v>
      </c>
      <c r="H85" s="7">
        <v>1E-3</v>
      </c>
      <c r="I85" s="7">
        <v>5.9630000000000004E-3</v>
      </c>
      <c r="J85" s="7">
        <v>0.18514900000000001</v>
      </c>
      <c r="K85" s="7">
        <v>2.18E-2</v>
      </c>
      <c r="L85" s="7">
        <v>4.4999999999999998E-2</v>
      </c>
      <c r="M85" s="7">
        <v>4.2299999999999997E-2</v>
      </c>
      <c r="N85" s="7">
        <v>9.4E-2</v>
      </c>
      <c r="O85" s="7">
        <v>9.64E-2</v>
      </c>
    </row>
    <row r="86" spans="1:15" hidden="1" x14ac:dyDescent="0.25">
      <c r="A86" s="9" t="s">
        <v>631</v>
      </c>
      <c r="B86" s="9" t="s">
        <v>632</v>
      </c>
      <c r="C86" s="29"/>
      <c r="D86" s="12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1.7500000000000002E-2</v>
      </c>
      <c r="L86" s="7">
        <v>3.5000000000000003E-2</v>
      </c>
      <c r="M86" s="7">
        <v>0</v>
      </c>
      <c r="N86" s="7">
        <v>0</v>
      </c>
      <c r="O86" s="7">
        <v>0</v>
      </c>
    </row>
    <row r="87" spans="1:15" hidden="1" x14ac:dyDescent="0.25">
      <c r="A87" s="9" t="s">
        <v>318</v>
      </c>
      <c r="B87" s="9" t="s">
        <v>319</v>
      </c>
      <c r="C87" s="55"/>
      <c r="D87" s="12">
        <v>7.77</v>
      </c>
      <c r="E87" s="7">
        <v>7.516</v>
      </c>
      <c r="F87" s="7">
        <v>7.5830000000000002</v>
      </c>
      <c r="G87" s="7">
        <v>5.4480000000000004</v>
      </c>
      <c r="H87" s="7">
        <v>5.9389599999999998</v>
      </c>
      <c r="I87" s="7">
        <v>5.7678560000000001</v>
      </c>
      <c r="J87" s="7">
        <v>2.5344000000000002</v>
      </c>
      <c r="K87" s="7">
        <v>1.2313000000000001</v>
      </c>
      <c r="L87" s="7">
        <v>1.2522</v>
      </c>
      <c r="M87" s="7">
        <v>2.1088</v>
      </c>
      <c r="N87" s="7">
        <v>1.3592</v>
      </c>
      <c r="O87" s="7">
        <v>0.58789999999999998</v>
      </c>
    </row>
    <row r="88" spans="1:15" hidden="1" x14ac:dyDescent="0.25">
      <c r="A88" s="9" t="s">
        <v>121</v>
      </c>
      <c r="B88" s="9" t="s">
        <v>122</v>
      </c>
      <c r="C88" s="55"/>
      <c r="D88" s="12">
        <v>2E-3</v>
      </c>
      <c r="E88" s="7">
        <v>0</v>
      </c>
      <c r="F88" s="7">
        <v>0</v>
      </c>
      <c r="G88" s="7">
        <v>1E-3</v>
      </c>
      <c r="H88" s="7">
        <v>0</v>
      </c>
      <c r="I88" s="7">
        <v>2.3599999999999999E-4</v>
      </c>
      <c r="J88" s="7">
        <v>0</v>
      </c>
      <c r="K88" s="7">
        <v>2.0000000000000001E-4</v>
      </c>
      <c r="L88" s="7">
        <v>0</v>
      </c>
      <c r="M88" s="7">
        <v>1E-3</v>
      </c>
      <c r="N88" s="7">
        <v>0</v>
      </c>
      <c r="O88" s="7">
        <v>0</v>
      </c>
    </row>
    <row r="89" spans="1:15" hidden="1" x14ac:dyDescent="0.25">
      <c r="A89" s="9" t="s">
        <v>191</v>
      </c>
      <c r="B89" s="9" t="s">
        <v>192</v>
      </c>
      <c r="C89" s="55"/>
      <c r="D89" s="12">
        <v>0.29299999999999998</v>
      </c>
      <c r="E89" s="7">
        <v>0.30499999999999999</v>
      </c>
      <c r="F89" s="7">
        <v>0.39100000000000001</v>
      </c>
      <c r="G89" s="7">
        <v>1E-3</v>
      </c>
      <c r="H89" s="7">
        <v>8.0000000000000004E-4</v>
      </c>
      <c r="I89" s="7">
        <v>1.58E-3</v>
      </c>
      <c r="J89" s="7">
        <v>1.2999999999999999E-3</v>
      </c>
      <c r="K89" s="7">
        <v>2.3999999999999998E-3</v>
      </c>
      <c r="L89" s="7">
        <v>5.0000000000000001E-4</v>
      </c>
      <c r="M89" s="7">
        <v>0</v>
      </c>
      <c r="N89" s="7">
        <v>0</v>
      </c>
      <c r="O89" s="7">
        <v>0</v>
      </c>
    </row>
    <row r="90" spans="1:15" hidden="1" x14ac:dyDescent="0.25">
      <c r="A90" s="9" t="s">
        <v>239</v>
      </c>
      <c r="B90" s="9" t="s">
        <v>240</v>
      </c>
      <c r="C90" s="55"/>
      <c r="D90" s="12">
        <v>4.0000000000000001E-3</v>
      </c>
      <c r="E90" s="7">
        <v>2E-3</v>
      </c>
      <c r="F90" s="7">
        <v>2E-3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</row>
    <row r="91" spans="1:15" hidden="1" x14ac:dyDescent="0.25">
      <c r="A91" s="9" t="s">
        <v>597</v>
      </c>
      <c r="B91" s="9" t="s">
        <v>598</v>
      </c>
      <c r="C91" s="55"/>
      <c r="D91" s="12">
        <v>8.0000000000000002E-3</v>
      </c>
      <c r="E91" s="7">
        <v>1.2E-2</v>
      </c>
      <c r="F91" s="7">
        <v>8.0000000000000002E-3</v>
      </c>
      <c r="G91" s="7">
        <v>1.0999999999999999E-2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</row>
    <row r="92" spans="1:15" hidden="1" x14ac:dyDescent="0.25">
      <c r="A92" s="9" t="s">
        <v>185</v>
      </c>
      <c r="B92" s="9" t="s">
        <v>186</v>
      </c>
      <c r="C92" s="30"/>
      <c r="D92" s="12">
        <v>84.045000000000002</v>
      </c>
      <c r="E92" s="7">
        <v>88.718999999999994</v>
      </c>
      <c r="F92" s="7">
        <v>105.628</v>
      </c>
      <c r="G92" s="7">
        <v>101.544335</v>
      </c>
      <c r="H92" s="7">
        <v>112.482766</v>
      </c>
      <c r="I92" s="7">
        <v>89.494536999999994</v>
      </c>
      <c r="J92" s="7">
        <v>78.400127999999995</v>
      </c>
      <c r="K92" s="7">
        <v>61.821300000000001</v>
      </c>
      <c r="L92" s="7">
        <v>47.0428</v>
      </c>
      <c r="M92" s="7">
        <v>100.8034</v>
      </c>
      <c r="N92" s="7">
        <v>95.232399999999998</v>
      </c>
      <c r="O92" s="7">
        <v>101.66849999999999</v>
      </c>
    </row>
    <row r="93" spans="1:15" hidden="1" x14ac:dyDescent="0.25">
      <c r="A93" s="9" t="s">
        <v>129</v>
      </c>
      <c r="B93" s="9" t="s">
        <v>130</v>
      </c>
      <c r="C93" s="30"/>
      <c r="D93" s="12">
        <v>0.06</v>
      </c>
      <c r="E93" s="7">
        <v>4.3999999999999997E-2</v>
      </c>
      <c r="F93" s="7">
        <v>3.5000000000000003E-2</v>
      </c>
      <c r="G93" s="7">
        <v>9.2999999999999999E-2</v>
      </c>
      <c r="H93" s="7">
        <v>5.3999999999999999E-2</v>
      </c>
      <c r="I93" s="7">
        <v>4.7800000000000002E-2</v>
      </c>
      <c r="J93" s="7">
        <v>0.6452</v>
      </c>
      <c r="K93" s="7">
        <v>0.71</v>
      </c>
      <c r="L93" s="7">
        <v>4.4900000000000002E-2</v>
      </c>
      <c r="M93" s="7">
        <v>4.1500000000000002E-2</v>
      </c>
      <c r="N93" s="7">
        <v>1.9340999999999999</v>
      </c>
      <c r="O93" s="7">
        <v>1.6267</v>
      </c>
    </row>
    <row r="94" spans="1:15" hidden="1" x14ac:dyDescent="0.25">
      <c r="A94" s="9" t="s">
        <v>458</v>
      </c>
      <c r="B94" s="9" t="s">
        <v>459</v>
      </c>
      <c r="C94" s="30"/>
      <c r="D94" s="12">
        <v>2E-3</v>
      </c>
      <c r="E94" s="7">
        <v>0.01</v>
      </c>
      <c r="F94" s="7">
        <v>5.0000000000000001E-3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</row>
    <row r="95" spans="1:15" hidden="1" x14ac:dyDescent="0.25">
      <c r="A95" s="9" t="s">
        <v>149</v>
      </c>
      <c r="B95" s="9" t="s">
        <v>150</v>
      </c>
      <c r="C95" s="30"/>
      <c r="D95" s="12">
        <v>0.79</v>
      </c>
      <c r="E95" s="7">
        <v>0.442</v>
      </c>
      <c r="F95" s="7">
        <v>0.08</v>
      </c>
      <c r="G95" s="7">
        <v>4.4999999999999998E-2</v>
      </c>
      <c r="H95" s="7">
        <v>5.7910000000000001E-3</v>
      </c>
      <c r="I95" s="7">
        <v>5.9930000000000001E-3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hidden="1" x14ac:dyDescent="0.25">
      <c r="A96" s="9" t="s">
        <v>92</v>
      </c>
      <c r="B96" s="9" t="s">
        <v>93</v>
      </c>
      <c r="C96" s="30"/>
      <c r="D96" s="12">
        <v>0.82</v>
      </c>
      <c r="E96" s="7">
        <v>0.94899999999999995</v>
      </c>
      <c r="F96" s="7">
        <v>0.879</v>
      </c>
      <c r="G96" s="7">
        <v>0.51900000000000002</v>
      </c>
      <c r="H96" s="7">
        <v>0.54930000000000001</v>
      </c>
      <c r="I96" s="7">
        <v>0.355985</v>
      </c>
      <c r="J96" s="7">
        <v>0.11849999999999999</v>
      </c>
      <c r="K96" s="7">
        <v>1.6199999999999999E-2</v>
      </c>
      <c r="L96" s="7">
        <v>1.5599999999999999E-2</v>
      </c>
      <c r="M96" s="7">
        <v>1.2E-2</v>
      </c>
      <c r="N96" s="7">
        <v>1.2999999999999999E-2</v>
      </c>
      <c r="O96" s="7">
        <v>0</v>
      </c>
    </row>
    <row r="97" spans="1:15" hidden="1" x14ac:dyDescent="0.25">
      <c r="A97" s="9" t="s">
        <v>525</v>
      </c>
      <c r="B97" s="9" t="s">
        <v>526</v>
      </c>
      <c r="C97" s="30"/>
      <c r="D97" s="12">
        <v>0.01</v>
      </c>
      <c r="E97" s="7">
        <v>1E-3</v>
      </c>
      <c r="F97" s="7">
        <v>0</v>
      </c>
      <c r="G97" s="7">
        <v>0</v>
      </c>
      <c r="H97" s="7">
        <v>0</v>
      </c>
      <c r="I97" s="7">
        <v>0</v>
      </c>
      <c r="J97" s="7">
        <v>2.2100000000000001E-4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</row>
    <row r="98" spans="1:15" hidden="1" x14ac:dyDescent="0.25">
      <c r="A98" s="9" t="s">
        <v>338</v>
      </c>
      <c r="B98" s="9" t="s">
        <v>339</v>
      </c>
      <c r="C98" s="30"/>
      <c r="D98" s="12">
        <v>0.76200000000000001</v>
      </c>
      <c r="E98" s="7">
        <v>0.67</v>
      </c>
      <c r="F98" s="7">
        <v>0.59599999999999997</v>
      </c>
      <c r="G98" s="7">
        <v>0.39600000000000002</v>
      </c>
      <c r="H98" s="7">
        <v>0.19900000000000001</v>
      </c>
      <c r="I98" s="7">
        <v>4.2000000000000003E-2</v>
      </c>
      <c r="J98" s="7">
        <v>2E-3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</row>
    <row r="99" spans="1:15" hidden="1" x14ac:dyDescent="0.25">
      <c r="A99" s="9" t="s">
        <v>98</v>
      </c>
      <c r="B99" s="9" t="s">
        <v>99</v>
      </c>
      <c r="C99" s="55"/>
      <c r="D99" s="12">
        <v>3.0000000000000001E-3</v>
      </c>
      <c r="E99" s="7">
        <v>4.0000000000000001E-3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1E-3</v>
      </c>
    </row>
    <row r="100" spans="1:15" hidden="1" x14ac:dyDescent="0.25">
      <c r="A100" s="9" t="s">
        <v>552</v>
      </c>
      <c r="B100" s="9" t="s">
        <v>553</v>
      </c>
      <c r="C100" s="30"/>
      <c r="D100" s="12">
        <v>8.9999999999999993E-3</v>
      </c>
      <c r="E100" s="7">
        <v>8.9999999999999993E-3</v>
      </c>
      <c r="F100" s="7">
        <v>1.0999999999999999E-2</v>
      </c>
      <c r="G100" s="7">
        <v>1.2999999999999999E-2</v>
      </c>
      <c r="H100" s="7">
        <v>0.01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</row>
    <row r="101" spans="1:15" hidden="1" x14ac:dyDescent="0.25">
      <c r="A101" s="9" t="s">
        <v>241</v>
      </c>
      <c r="B101" s="9" t="s">
        <v>241</v>
      </c>
      <c r="C101" s="55"/>
      <c r="D101" s="12">
        <v>0.44500000000000001</v>
      </c>
      <c r="E101" s="7">
        <v>0.442</v>
      </c>
      <c r="F101" s="7">
        <v>0.156</v>
      </c>
      <c r="G101" s="7">
        <v>0.17230000000000001</v>
      </c>
      <c r="H101" s="7">
        <v>1.3469999999999999E-2</v>
      </c>
      <c r="I101" s="7">
        <v>0</v>
      </c>
      <c r="J101" s="7">
        <v>6.4000000000000001E-2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</row>
    <row r="102" spans="1:15" hidden="1" x14ac:dyDescent="0.25">
      <c r="A102" s="9" t="s">
        <v>270</v>
      </c>
      <c r="B102" s="9" t="s">
        <v>271</v>
      </c>
      <c r="C102" s="29"/>
      <c r="D102" s="12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0.03</v>
      </c>
    </row>
    <row r="103" spans="1:15" hidden="1" x14ac:dyDescent="0.25">
      <c r="A103" s="9" t="s">
        <v>460</v>
      </c>
      <c r="B103" s="9" t="s">
        <v>461</v>
      </c>
      <c r="C103" s="29"/>
      <c r="D103" s="12">
        <v>0</v>
      </c>
      <c r="E103" s="7">
        <v>0</v>
      </c>
      <c r="F103" s="7">
        <v>3.0000000000000001E-3</v>
      </c>
      <c r="G103" s="7">
        <v>8.0000000000000002E-3</v>
      </c>
      <c r="H103" s="7">
        <v>0.125</v>
      </c>
      <c r="I103" s="7">
        <v>3.5999999999999997E-2</v>
      </c>
      <c r="J103" s="7">
        <v>0.03</v>
      </c>
      <c r="K103" s="7">
        <v>1.2999999999999999E-2</v>
      </c>
      <c r="L103" s="7">
        <v>0</v>
      </c>
      <c r="M103" s="7">
        <v>0</v>
      </c>
      <c r="N103" s="7">
        <v>0</v>
      </c>
      <c r="O103" s="7">
        <v>0</v>
      </c>
    </row>
    <row r="104" spans="1:15" hidden="1" x14ac:dyDescent="0.25">
      <c r="A104" s="9" t="s">
        <v>222</v>
      </c>
      <c r="B104" s="9" t="s">
        <v>222</v>
      </c>
      <c r="C104" s="30"/>
      <c r="D104" s="12">
        <v>0.67200000000000004</v>
      </c>
      <c r="E104" s="7">
        <v>0.09</v>
      </c>
      <c r="F104" s="7">
        <v>0.08</v>
      </c>
      <c r="G104" s="7">
        <v>9.6000000000000002E-2</v>
      </c>
      <c r="H104" s="7">
        <v>0.77639999999999998</v>
      </c>
      <c r="I104" s="7">
        <v>0.73319999999999996</v>
      </c>
      <c r="J104" s="7">
        <v>0.78520000000000001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</row>
    <row r="105" spans="1:15" hidden="1" x14ac:dyDescent="0.25">
      <c r="A105" s="9" t="s">
        <v>218</v>
      </c>
      <c r="B105" s="9" t="s">
        <v>219</v>
      </c>
      <c r="C105" s="30"/>
      <c r="D105" s="12">
        <v>422.56400000000002</v>
      </c>
      <c r="E105" s="7">
        <v>399.36200000000002</v>
      </c>
      <c r="F105" s="7">
        <v>244.93700000000001</v>
      </c>
      <c r="G105" s="7">
        <v>229.86144999999999</v>
      </c>
      <c r="H105" s="7">
        <v>272.674983</v>
      </c>
      <c r="I105" s="7">
        <v>446.398034</v>
      </c>
      <c r="J105" s="7">
        <v>2093.3609000000001</v>
      </c>
      <c r="K105" s="7">
        <v>4026.8436000000002</v>
      </c>
      <c r="L105" s="7">
        <v>2957.6008000000002</v>
      </c>
      <c r="M105" s="7">
        <v>2726</v>
      </c>
      <c r="N105" s="7">
        <v>2171.4106999999999</v>
      </c>
      <c r="O105" s="7">
        <v>4479.4292999999998</v>
      </c>
    </row>
    <row r="106" spans="1:15" hidden="1" x14ac:dyDescent="0.25">
      <c r="A106" s="9" t="s">
        <v>531</v>
      </c>
      <c r="B106" s="9" t="s">
        <v>532</v>
      </c>
      <c r="C106" s="29"/>
      <c r="D106" s="12">
        <v>8.9999999999999993E-3</v>
      </c>
      <c r="E106" s="7">
        <v>0</v>
      </c>
      <c r="F106" s="7">
        <v>0</v>
      </c>
      <c r="G106" s="7">
        <v>0.02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</row>
    <row r="107" spans="1:15" hidden="1" x14ac:dyDescent="0.25">
      <c r="A107" s="9" t="s">
        <v>217</v>
      </c>
      <c r="B107" s="9" t="s">
        <v>217</v>
      </c>
      <c r="C107" s="29"/>
      <c r="D107" s="12">
        <v>0.14399999999999999</v>
      </c>
      <c r="E107" s="7">
        <v>0.155</v>
      </c>
      <c r="F107" s="7">
        <v>6.4000000000000001E-2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</row>
    <row r="108" spans="1:15" hidden="1" x14ac:dyDescent="0.25">
      <c r="A108" s="9" t="s">
        <v>216</v>
      </c>
      <c r="B108" s="9" t="s">
        <v>216</v>
      </c>
      <c r="C108" s="55"/>
      <c r="D108" s="12">
        <v>0.28000000000000003</v>
      </c>
      <c r="E108" s="7">
        <v>0.41099999999999998</v>
      </c>
      <c r="F108" s="7">
        <v>0.43099999999999999</v>
      </c>
      <c r="G108" s="7">
        <v>0.41818499999999997</v>
      </c>
      <c r="H108" s="7">
        <v>0.53965700000000005</v>
      </c>
      <c r="I108" s="7">
        <v>9.3700000000000006E-2</v>
      </c>
      <c r="J108" s="7">
        <v>4.1399999999999999E-2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</row>
    <row r="109" spans="1:15" hidden="1" x14ac:dyDescent="0.25">
      <c r="A109" s="9" t="s">
        <v>86</v>
      </c>
      <c r="B109" s="9" t="s">
        <v>87</v>
      </c>
      <c r="C109" s="55"/>
      <c r="D109" s="12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</row>
    <row r="110" spans="1:15" hidden="1" x14ac:dyDescent="0.25">
      <c r="A110" s="9" t="s">
        <v>603</v>
      </c>
      <c r="B110" s="9" t="s">
        <v>604</v>
      </c>
      <c r="C110" s="30"/>
      <c r="D110" s="12">
        <v>1E-3</v>
      </c>
      <c r="E110" s="7">
        <v>1E-3</v>
      </c>
      <c r="F110" s="7">
        <v>0</v>
      </c>
      <c r="G110" s="7">
        <v>1E-3</v>
      </c>
      <c r="H110" s="7">
        <v>0</v>
      </c>
      <c r="I110" s="7">
        <v>2E-3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</row>
    <row r="111" spans="1:15" hidden="1" x14ac:dyDescent="0.25">
      <c r="A111" s="9" t="s">
        <v>548</v>
      </c>
      <c r="B111" s="9" t="s">
        <v>549</v>
      </c>
      <c r="C111" s="30"/>
      <c r="D111" s="12">
        <v>1.0999999999999999E-2</v>
      </c>
      <c r="E111" s="7">
        <v>1.2999999999999999E-2</v>
      </c>
      <c r="F111" s="7">
        <v>8.5000000000000006E-2</v>
      </c>
      <c r="G111" s="7">
        <v>2.8000000000000001E-2</v>
      </c>
      <c r="H111" s="7">
        <v>3.4000000000000002E-2</v>
      </c>
      <c r="I111" s="7">
        <v>1.1119999999999999E-3</v>
      </c>
      <c r="J111" s="7">
        <v>1E-3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hidden="1" x14ac:dyDescent="0.25">
      <c r="A112" s="9" t="s">
        <v>212</v>
      </c>
      <c r="B112" s="9" t="s">
        <v>213</v>
      </c>
      <c r="C112" s="55"/>
      <c r="D112" s="12">
        <v>212.96100000000001</v>
      </c>
      <c r="E112" s="7">
        <v>183.44399999999999</v>
      </c>
      <c r="F112" s="7">
        <v>141.982</v>
      </c>
      <c r="G112" s="7">
        <v>123.83166</v>
      </c>
      <c r="H112" s="7">
        <v>110.672775</v>
      </c>
      <c r="I112" s="7">
        <v>87.986557000000005</v>
      </c>
      <c r="J112" s="7">
        <v>61.934399999999997</v>
      </c>
      <c r="K112" s="7">
        <v>2801.2148999999999</v>
      </c>
      <c r="L112" s="7">
        <v>1418.7693999999999</v>
      </c>
      <c r="M112" s="7">
        <v>1307.9764</v>
      </c>
      <c r="N112" s="7">
        <v>301.71190000000001</v>
      </c>
      <c r="O112" s="7">
        <v>1004.2378</v>
      </c>
    </row>
    <row r="113" spans="1:15" hidden="1" x14ac:dyDescent="0.25">
      <c r="A113" s="9" t="s">
        <v>229</v>
      </c>
      <c r="B113" s="9" t="s">
        <v>230</v>
      </c>
      <c r="C113" s="55"/>
      <c r="D113" s="12">
        <v>1.6879999999999999</v>
      </c>
      <c r="E113" s="7">
        <v>3.3490000000000002</v>
      </c>
      <c r="F113" s="7">
        <v>3.3530000000000002</v>
      </c>
      <c r="G113" s="7">
        <v>4.2000000000000003E-2</v>
      </c>
      <c r="H113" s="7">
        <v>5.6000000000000001E-2</v>
      </c>
      <c r="I113" s="7">
        <v>4.6699999999999998E-2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</row>
    <row r="114" spans="1:15" hidden="1" x14ac:dyDescent="0.25">
      <c r="A114" s="9" t="s">
        <v>211</v>
      </c>
      <c r="B114" s="9" t="s">
        <v>211</v>
      </c>
      <c r="C114" s="55"/>
      <c r="D114" s="12">
        <v>112.83499999999999</v>
      </c>
      <c r="E114" s="7">
        <v>117.429</v>
      </c>
      <c r="F114" s="7">
        <v>97.174000000000007</v>
      </c>
      <c r="G114" s="7">
        <v>63.252383000000002</v>
      </c>
      <c r="H114" s="7">
        <v>19.37772</v>
      </c>
      <c r="I114" s="7">
        <v>9.9807279999999992</v>
      </c>
      <c r="J114" s="7">
        <v>8.6236999999999995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</row>
    <row r="115" spans="1:15" hidden="1" x14ac:dyDescent="0.25">
      <c r="A115" s="9" t="s">
        <v>611</v>
      </c>
      <c r="B115" s="9" t="s">
        <v>612</v>
      </c>
      <c r="C115" s="30"/>
      <c r="D115" s="12">
        <v>4.0000000000000001E-3</v>
      </c>
      <c r="E115" s="7">
        <v>4.0000000000000001E-3</v>
      </c>
      <c r="F115" s="7">
        <v>5.0000000000000001E-3</v>
      </c>
      <c r="G115" s="7">
        <v>2.1000000000000001E-2</v>
      </c>
      <c r="H115" s="7">
        <v>4.8000000000000001E-2</v>
      </c>
      <c r="I115" s="7">
        <v>2.0219999999999998E-2</v>
      </c>
      <c r="J115" s="7">
        <v>7.7999999999999996E-3</v>
      </c>
      <c r="K115" s="7">
        <v>1.0200000000000001E-2</v>
      </c>
      <c r="L115" s="7">
        <v>5.5999999999999999E-3</v>
      </c>
      <c r="M115" s="7">
        <v>3.0000000000000001E-3</v>
      </c>
      <c r="N115" s="7">
        <v>3.0000000000000001E-3</v>
      </c>
      <c r="O115" s="7">
        <v>0</v>
      </c>
    </row>
    <row r="116" spans="1:15" hidden="1" x14ac:dyDescent="0.25">
      <c r="A116" s="9" t="s">
        <v>187</v>
      </c>
      <c r="B116" s="9" t="s">
        <v>188</v>
      </c>
      <c r="C116" s="52"/>
      <c r="D116" s="12">
        <v>80.867999999999995</v>
      </c>
      <c r="E116" s="7">
        <v>72.930000000000007</v>
      </c>
      <c r="F116" s="7">
        <v>60.774000000000001</v>
      </c>
      <c r="G116" s="7">
        <v>47.687711999999998</v>
      </c>
      <c r="H116" s="7">
        <v>51.190564000000002</v>
      </c>
      <c r="I116" s="7">
        <v>45.116419</v>
      </c>
      <c r="J116" s="7">
        <v>51.810920000000003</v>
      </c>
      <c r="K116" s="7">
        <v>49.808700000000002</v>
      </c>
      <c r="L116" s="7">
        <v>43.606400000000001</v>
      </c>
      <c r="M116" s="7">
        <v>51.038699999999999</v>
      </c>
      <c r="N116" s="7">
        <v>74.588700000000003</v>
      </c>
      <c r="O116" s="7">
        <v>83.1143</v>
      </c>
    </row>
    <row r="117" spans="1:15" hidden="1" x14ac:dyDescent="0.25">
      <c r="A117" s="9" t="s">
        <v>466</v>
      </c>
      <c r="B117" s="9" t="s">
        <v>467</v>
      </c>
      <c r="C117" s="53"/>
      <c r="D117" s="12">
        <v>0</v>
      </c>
      <c r="E117" s="7">
        <v>0</v>
      </c>
      <c r="F117" s="7">
        <v>0</v>
      </c>
      <c r="G117" s="7">
        <v>0</v>
      </c>
      <c r="H117" s="7">
        <v>0.09</v>
      </c>
      <c r="I117" s="7">
        <v>3.0000000000000001E-3</v>
      </c>
      <c r="J117" s="7">
        <v>0.01</v>
      </c>
      <c r="K117" s="7">
        <v>1.2999999999999999E-2</v>
      </c>
      <c r="L117" s="7">
        <v>2.3999999999999998E-3</v>
      </c>
      <c r="M117" s="7">
        <v>5.5999999999999999E-3</v>
      </c>
      <c r="N117" s="7">
        <v>0</v>
      </c>
      <c r="O117" s="7">
        <v>0</v>
      </c>
    </row>
    <row r="118" spans="1:15" hidden="1" x14ac:dyDescent="0.25">
      <c r="A118" s="9" t="s">
        <v>199</v>
      </c>
      <c r="B118" s="9" t="s">
        <v>200</v>
      </c>
      <c r="C118" s="55"/>
      <c r="D118" s="12">
        <v>560.22400000000005</v>
      </c>
      <c r="E118" s="7">
        <v>587.41200000000003</v>
      </c>
      <c r="F118" s="7">
        <v>709.875</v>
      </c>
      <c r="G118" s="7">
        <v>100.444</v>
      </c>
      <c r="H118" s="7">
        <v>0.79143799999999997</v>
      </c>
      <c r="I118" s="7">
        <v>0.87453000000000003</v>
      </c>
      <c r="J118" s="7">
        <v>1.1237999999999999</v>
      </c>
      <c r="K118" s="7">
        <v>0.83169999999999999</v>
      </c>
      <c r="L118" s="7">
        <v>1.1503000000000001</v>
      </c>
      <c r="M118" s="7">
        <v>0.77139999999999997</v>
      </c>
      <c r="N118" s="7">
        <v>9.7151999999999994</v>
      </c>
      <c r="O118" s="7">
        <v>12.574999999999999</v>
      </c>
    </row>
    <row r="119" spans="1:15" hidden="1" x14ac:dyDescent="0.25">
      <c r="A119" s="9" t="s">
        <v>276</v>
      </c>
      <c r="B119" s="9" t="s">
        <v>277</v>
      </c>
      <c r="C119" s="53"/>
      <c r="D119" s="12">
        <v>0</v>
      </c>
      <c r="E119" s="7">
        <v>0</v>
      </c>
      <c r="F119" s="7">
        <v>0</v>
      </c>
      <c r="G119" s="7">
        <v>5.2999999999999999E-2</v>
      </c>
      <c r="H119" s="7">
        <v>0.06</v>
      </c>
      <c r="I119" s="7">
        <v>5.5E-2</v>
      </c>
      <c r="J119" s="7">
        <v>7.8981000000000003</v>
      </c>
      <c r="K119" s="7">
        <v>90.197999999999993</v>
      </c>
      <c r="L119" s="7">
        <v>101.6662</v>
      </c>
      <c r="M119" s="7">
        <v>234.47749999999999</v>
      </c>
      <c r="N119" s="7">
        <v>1266.4139</v>
      </c>
      <c r="O119" s="7">
        <v>590.91989999999998</v>
      </c>
    </row>
    <row r="120" spans="1:15" hidden="1" x14ac:dyDescent="0.25">
      <c r="A120" s="9" t="s">
        <v>529</v>
      </c>
      <c r="B120" s="9" t="s">
        <v>530</v>
      </c>
      <c r="C120" s="53"/>
      <c r="D120" s="12">
        <v>0</v>
      </c>
      <c r="E120" s="7">
        <v>3.0000000000000001E-3</v>
      </c>
      <c r="F120" s="7">
        <v>0.19900000000000001</v>
      </c>
      <c r="G120" s="7">
        <v>4.0000000000000001E-3</v>
      </c>
      <c r="H120" s="7">
        <v>3.0000000000000001E-3</v>
      </c>
      <c r="I120" s="7">
        <v>3.2371999999999998E-2</v>
      </c>
      <c r="J120" s="7">
        <v>0.58180799999999999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</row>
    <row r="121" spans="1:15" hidden="1" x14ac:dyDescent="0.25">
      <c r="A121" s="9" t="s">
        <v>535</v>
      </c>
      <c r="B121" s="9" t="s">
        <v>536</v>
      </c>
      <c r="C121" s="53"/>
      <c r="D121" s="12">
        <v>0</v>
      </c>
      <c r="E121" s="7">
        <v>0</v>
      </c>
      <c r="F121" s="7">
        <v>0</v>
      </c>
      <c r="G121" s="7">
        <v>0</v>
      </c>
      <c r="H121" s="7">
        <v>0</v>
      </c>
      <c r="I121" s="7">
        <v>5.0000000000000001E-3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</row>
    <row r="122" spans="1:15" hidden="1" x14ac:dyDescent="0.25">
      <c r="A122" s="9" t="s">
        <v>90</v>
      </c>
      <c r="B122" s="9" t="s">
        <v>91</v>
      </c>
      <c r="C122" s="55"/>
      <c r="D122" s="12">
        <v>1.9390000000000001</v>
      </c>
      <c r="E122" s="7">
        <v>0.251</v>
      </c>
      <c r="F122" s="7">
        <v>0.22</v>
      </c>
      <c r="G122" s="7">
        <v>0.13900000000000001</v>
      </c>
      <c r="H122" s="7">
        <v>0.29420000000000002</v>
      </c>
      <c r="I122" s="7">
        <v>0.1164</v>
      </c>
      <c r="J122" s="7">
        <v>6.0000000000000001E-3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</row>
    <row r="123" spans="1:15" hidden="1" x14ac:dyDescent="0.25">
      <c r="A123" s="9" t="s">
        <v>137</v>
      </c>
      <c r="B123" s="9" t="s">
        <v>138</v>
      </c>
      <c r="C123" s="55"/>
      <c r="D123" s="12">
        <v>0.23899999999999999</v>
      </c>
      <c r="E123" s="7">
        <v>0.46</v>
      </c>
      <c r="F123" s="7">
        <v>6.9000000000000006E-2</v>
      </c>
      <c r="G123" s="7">
        <v>0.216</v>
      </c>
      <c r="H123" s="7">
        <v>2.7E-2</v>
      </c>
      <c r="I123" s="7">
        <v>4.2000000000000003E-2</v>
      </c>
      <c r="J123" s="7">
        <v>2.7E-2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</row>
    <row r="124" spans="1:15" hidden="1" x14ac:dyDescent="0.25">
      <c r="A124" s="9" t="s">
        <v>125</v>
      </c>
      <c r="B124" s="9" t="s">
        <v>126</v>
      </c>
      <c r="C124" s="55"/>
      <c r="D124" s="12">
        <v>1.8260000000000001</v>
      </c>
      <c r="E124" s="7">
        <v>2.0379999999999998</v>
      </c>
      <c r="F124" s="7">
        <v>2.0169999999999999</v>
      </c>
      <c r="G124" s="7">
        <v>2.1560000000000001</v>
      </c>
      <c r="H124" s="7">
        <v>2.4969999999999999</v>
      </c>
      <c r="I124" s="7">
        <v>2.5727000000000002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</row>
    <row r="125" spans="1:15" hidden="1" x14ac:dyDescent="0.25">
      <c r="A125" s="9" t="s">
        <v>304</v>
      </c>
      <c r="B125" s="9" t="s">
        <v>305</v>
      </c>
      <c r="C125" s="55"/>
      <c r="D125" s="12">
        <v>0.15</v>
      </c>
      <c r="E125" s="7">
        <v>0.20699999999999999</v>
      </c>
      <c r="F125" s="7">
        <v>0.34100000000000003</v>
      </c>
      <c r="G125" s="7">
        <v>0.22900000000000001</v>
      </c>
      <c r="H125" s="7">
        <v>0.185</v>
      </c>
      <c r="I125" s="7">
        <v>5.16E-2</v>
      </c>
      <c r="J125" s="7">
        <v>6.5000000000000002E-2</v>
      </c>
      <c r="K125" s="7">
        <v>3.4099999999999998E-2</v>
      </c>
      <c r="L125" s="7">
        <v>0.77500000000000002</v>
      </c>
      <c r="M125" s="7">
        <v>0.53</v>
      </c>
      <c r="N125" s="7">
        <v>0</v>
      </c>
      <c r="O125" s="7">
        <v>1.4500000000000001E-2</v>
      </c>
    </row>
    <row r="126" spans="1:15" hidden="1" x14ac:dyDescent="0.25">
      <c r="A126" s="9" t="s">
        <v>210</v>
      </c>
      <c r="B126" s="9" t="s">
        <v>210</v>
      </c>
      <c r="C126" s="55"/>
      <c r="D126" s="12">
        <v>10.997</v>
      </c>
      <c r="E126" s="7">
        <v>11.804</v>
      </c>
      <c r="F126" s="7">
        <v>10.926</v>
      </c>
      <c r="G126" s="7">
        <v>9.9811999999999994</v>
      </c>
      <c r="H126" s="7">
        <v>9.443441</v>
      </c>
      <c r="I126" s="7">
        <v>8.1774179999999994</v>
      </c>
      <c r="J126" s="7">
        <v>2.0381999999999998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hidden="1" x14ac:dyDescent="0.25">
      <c r="A127" s="9" t="s">
        <v>252</v>
      </c>
      <c r="B127" s="9" t="s">
        <v>253</v>
      </c>
      <c r="C127" s="55"/>
      <c r="D127" s="12">
        <v>3.1E-2</v>
      </c>
      <c r="E127" s="7">
        <v>2.3E-2</v>
      </c>
      <c r="F127" s="7">
        <v>0.03</v>
      </c>
      <c r="G127" s="7">
        <v>1.7000000000000001E-2</v>
      </c>
      <c r="H127" s="7">
        <v>3.3000000000000002E-2</v>
      </c>
      <c r="I127" s="7">
        <v>2.3E-2</v>
      </c>
      <c r="J127" s="7">
        <v>2.7E-2</v>
      </c>
      <c r="K127" s="7">
        <v>1.2999999999999999E-2</v>
      </c>
      <c r="L127" s="7">
        <v>1.4999999999999999E-2</v>
      </c>
      <c r="M127" s="7">
        <v>3.3000000000000002E-2</v>
      </c>
      <c r="N127" s="7">
        <v>3.5000000000000003E-2</v>
      </c>
      <c r="O127" s="7">
        <v>0</v>
      </c>
    </row>
    <row r="128" spans="1:15" hidden="1" x14ac:dyDescent="0.25">
      <c r="A128" s="9" t="s">
        <v>242</v>
      </c>
      <c r="B128" s="9" t="s">
        <v>243</v>
      </c>
      <c r="C128" s="29"/>
      <c r="D128" s="12">
        <v>0</v>
      </c>
      <c r="E128" s="7">
        <v>0</v>
      </c>
      <c r="F128" s="7">
        <v>0.11899999999999999</v>
      </c>
      <c r="G128" s="7">
        <v>1.3779999999999999</v>
      </c>
      <c r="H128" s="7">
        <v>1.5369999999999999</v>
      </c>
      <c r="I128" s="7">
        <v>1.542</v>
      </c>
      <c r="J128" s="7">
        <v>1.9359</v>
      </c>
      <c r="K128" s="7">
        <v>1.9938</v>
      </c>
      <c r="L128" s="7">
        <v>1.3223</v>
      </c>
      <c r="M128" s="7">
        <v>1.8727</v>
      </c>
      <c r="N128" s="7">
        <v>1.3913</v>
      </c>
      <c r="O128" s="7">
        <v>1.1140000000000001</v>
      </c>
    </row>
    <row r="129" spans="1:15" hidden="1" x14ac:dyDescent="0.25">
      <c r="A129" s="9" t="s">
        <v>169</v>
      </c>
      <c r="B129" s="9" t="s">
        <v>170</v>
      </c>
      <c r="C129" s="55"/>
      <c r="D129" s="12">
        <v>5.5E-2</v>
      </c>
      <c r="E129" s="7">
        <v>9.0999999999999998E-2</v>
      </c>
      <c r="F129" s="7">
        <v>5.2999999999999999E-2</v>
      </c>
      <c r="G129" s="7">
        <v>1.6E-2</v>
      </c>
      <c r="H129" s="7">
        <v>0.315</v>
      </c>
      <c r="I129" s="7">
        <v>0.65200000000000002</v>
      </c>
      <c r="J129" s="7">
        <v>0.02</v>
      </c>
      <c r="K129" s="7">
        <v>8.9999999999999993E-3</v>
      </c>
      <c r="L129" s="7">
        <v>0</v>
      </c>
      <c r="M129" s="7">
        <v>0</v>
      </c>
      <c r="N129" s="7">
        <v>0</v>
      </c>
      <c r="O129" s="7">
        <v>0</v>
      </c>
    </row>
    <row r="130" spans="1:15" hidden="1" x14ac:dyDescent="0.25">
      <c r="A130" s="9" t="s">
        <v>278</v>
      </c>
      <c r="B130" s="9" t="s">
        <v>279</v>
      </c>
      <c r="C130" s="55"/>
      <c r="D130" s="12">
        <v>2.5000000000000001E-2</v>
      </c>
      <c r="E130" s="7">
        <v>8.9999999999999993E-3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</row>
    <row r="131" spans="1:15" hidden="1" x14ac:dyDescent="0.25">
      <c r="A131" s="9" t="s">
        <v>76</v>
      </c>
      <c r="B131" s="9" t="s">
        <v>77</v>
      </c>
      <c r="C131" s="55"/>
      <c r="D131" s="12">
        <v>0.14099999999999999</v>
      </c>
      <c r="E131" s="7">
        <v>0.189</v>
      </c>
      <c r="F131" s="7">
        <v>0.14599999999999999</v>
      </c>
      <c r="G131" s="7">
        <v>0.11899999999999999</v>
      </c>
      <c r="H131" s="7">
        <v>0.20799999999999999</v>
      </c>
      <c r="I131" s="7">
        <v>0.124555</v>
      </c>
      <c r="J131" s="7">
        <v>2.5000000000000001E-2</v>
      </c>
      <c r="K131" s="7">
        <v>4.3999999999999997E-2</v>
      </c>
      <c r="L131" s="7">
        <v>2.9999999999999997E-4</v>
      </c>
      <c r="M131" s="7">
        <v>0</v>
      </c>
      <c r="N131" s="7">
        <v>6.4999999999999997E-3</v>
      </c>
      <c r="O131" s="7">
        <v>0</v>
      </c>
    </row>
    <row r="132" spans="1:15" hidden="1" x14ac:dyDescent="0.25">
      <c r="A132" s="9" t="s">
        <v>578</v>
      </c>
      <c r="B132" s="9" t="s">
        <v>579</v>
      </c>
      <c r="C132" s="55"/>
      <c r="D132" s="12">
        <v>5.0000000000000001E-3</v>
      </c>
      <c r="E132" s="7">
        <v>7.0000000000000001E-3</v>
      </c>
      <c r="F132" s="7">
        <v>6.4000000000000001E-2</v>
      </c>
      <c r="G132" s="7">
        <v>7.6999999999999999E-2</v>
      </c>
      <c r="H132" s="7">
        <v>8.8039999999999993E-2</v>
      </c>
      <c r="I132" s="7">
        <v>9.3179999999999999E-2</v>
      </c>
      <c r="J132" s="7">
        <v>8.5999999999999993E-2</v>
      </c>
      <c r="K132" s="7">
        <v>9.0999999999999998E-2</v>
      </c>
      <c r="L132" s="7">
        <v>9.01E-2</v>
      </c>
      <c r="M132" s="7">
        <v>0.81940000000000002</v>
      </c>
      <c r="N132" s="7">
        <v>0.108</v>
      </c>
      <c r="O132" s="7">
        <v>0.17219999999999999</v>
      </c>
    </row>
    <row r="133" spans="1:15" hidden="1" x14ac:dyDescent="0.25">
      <c r="A133" s="9" t="s">
        <v>322</v>
      </c>
      <c r="B133" s="9" t="s">
        <v>323</v>
      </c>
      <c r="C133" s="55"/>
      <c r="D133" s="12">
        <v>3.5000000000000003E-2</v>
      </c>
      <c r="E133" s="7">
        <v>1.6E-2</v>
      </c>
      <c r="F133" s="7">
        <v>1.7999999999999999E-2</v>
      </c>
      <c r="G133" s="7">
        <v>1.4E-2</v>
      </c>
      <c r="H133" s="7">
        <v>1.1299999999999999E-2</v>
      </c>
      <c r="I133" s="7">
        <v>7.4000000000000003E-3</v>
      </c>
      <c r="J133" s="7">
        <v>4.7000000000000002E-3</v>
      </c>
      <c r="K133" s="7">
        <v>1.2999999999999999E-2</v>
      </c>
      <c r="L133" s="7">
        <v>3.5999999999999997E-2</v>
      </c>
      <c r="M133" s="7">
        <v>3.2000000000000002E-3</v>
      </c>
      <c r="N133" s="7">
        <v>0</v>
      </c>
      <c r="O133" s="7">
        <v>0</v>
      </c>
    </row>
    <row r="134" spans="1:15" hidden="1" x14ac:dyDescent="0.25">
      <c r="A134" s="9" t="s">
        <v>72</v>
      </c>
      <c r="B134" s="9" t="s">
        <v>73</v>
      </c>
      <c r="C134" s="55"/>
      <c r="D134" s="12">
        <v>2E-3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</row>
    <row r="135" spans="1:15" hidden="1" x14ac:dyDescent="0.25">
      <c r="A135" s="9" t="s">
        <v>336</v>
      </c>
      <c r="B135" s="9" t="s">
        <v>337</v>
      </c>
      <c r="C135" s="55"/>
      <c r="D135" s="12">
        <v>1.7999999999999999E-2</v>
      </c>
      <c r="E135" s="7">
        <v>8.9999999999999993E-3</v>
      </c>
      <c r="F135" s="7">
        <v>1E-3</v>
      </c>
      <c r="G135" s="7">
        <v>2E-3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</row>
    <row r="136" spans="1:15" hidden="1" x14ac:dyDescent="0.25">
      <c r="A136" s="9" t="s">
        <v>546</v>
      </c>
      <c r="B136" s="9" t="s">
        <v>547</v>
      </c>
      <c r="C136" s="29"/>
      <c r="D136" s="12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</row>
    <row r="137" spans="1:15" hidden="1" x14ac:dyDescent="0.25">
      <c r="A137" s="9" t="s">
        <v>161</v>
      </c>
      <c r="B137" s="9" t="s">
        <v>162</v>
      </c>
      <c r="C137" s="55"/>
      <c r="D137" s="12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3.1E-2</v>
      </c>
      <c r="L137" s="7">
        <v>1.6759999999999999</v>
      </c>
      <c r="M137" s="7">
        <v>3.47</v>
      </c>
      <c r="N137" s="7">
        <v>6.782</v>
      </c>
      <c r="O137" s="7">
        <v>1.0469999999999999</v>
      </c>
    </row>
    <row r="138" spans="1:15" hidden="1" x14ac:dyDescent="0.25">
      <c r="A138" s="9" t="s">
        <v>88</v>
      </c>
      <c r="B138" s="9" t="s">
        <v>89</v>
      </c>
      <c r="C138" s="55"/>
      <c r="D138" s="12">
        <v>11.395</v>
      </c>
      <c r="E138" s="7">
        <v>11.683999999999999</v>
      </c>
      <c r="F138" s="7">
        <v>11.04</v>
      </c>
      <c r="G138" s="7">
        <v>9.9809999999999999</v>
      </c>
      <c r="H138" s="7">
        <v>10.73132</v>
      </c>
      <c r="I138" s="7">
        <v>8.7118470000000006</v>
      </c>
      <c r="J138" s="7">
        <v>4.2256999999999998</v>
      </c>
      <c r="K138" s="7">
        <v>3.915</v>
      </c>
      <c r="L138" s="7">
        <v>3.1</v>
      </c>
      <c r="M138" s="7">
        <v>2.1120000000000001</v>
      </c>
      <c r="N138" s="7">
        <v>0</v>
      </c>
      <c r="O138" s="7">
        <v>0</v>
      </c>
    </row>
    <row r="139" spans="1:15" hidden="1" x14ac:dyDescent="0.25">
      <c r="A139" s="9" t="s">
        <v>103</v>
      </c>
      <c r="B139" s="9" t="s">
        <v>104</v>
      </c>
      <c r="C139" s="53"/>
      <c r="D139" s="12">
        <v>0</v>
      </c>
      <c r="E139" s="7">
        <v>0.216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</row>
    <row r="140" spans="1:15" hidden="1" x14ac:dyDescent="0.25">
      <c r="A140" s="9" t="s">
        <v>454</v>
      </c>
      <c r="B140" s="9" t="s">
        <v>455</v>
      </c>
      <c r="C140" s="53"/>
      <c r="D140" s="12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</row>
    <row r="141" spans="1:15" hidden="1" x14ac:dyDescent="0.25">
      <c r="A141" s="9" t="s">
        <v>231</v>
      </c>
      <c r="B141" s="9" t="s">
        <v>232</v>
      </c>
      <c r="C141" s="53"/>
      <c r="D141" s="12">
        <v>0</v>
      </c>
      <c r="E141" s="7">
        <v>0.70799999999999996</v>
      </c>
      <c r="F141" s="7">
        <v>0</v>
      </c>
      <c r="G141" s="7">
        <v>0</v>
      </c>
      <c r="H141" s="7">
        <v>0.192</v>
      </c>
      <c r="I141" s="7">
        <v>0</v>
      </c>
      <c r="J141" s="7">
        <v>0.70599999999999996</v>
      </c>
      <c r="K141" s="7">
        <v>0</v>
      </c>
      <c r="L141" s="7">
        <v>0</v>
      </c>
      <c r="M141" s="7">
        <v>7.5750000000000002</v>
      </c>
      <c r="N141" s="7">
        <v>10.016</v>
      </c>
      <c r="O141" s="7">
        <v>1.544</v>
      </c>
    </row>
    <row r="142" spans="1:15" hidden="1" x14ac:dyDescent="0.25">
      <c r="A142" s="9" t="s">
        <v>135</v>
      </c>
      <c r="B142" s="9" t="s">
        <v>136</v>
      </c>
      <c r="C142" s="55"/>
      <c r="D142" s="12">
        <v>6.9009999999999998</v>
      </c>
      <c r="E142" s="7">
        <v>4.4039999999999999</v>
      </c>
      <c r="F142" s="7">
        <v>4.0919999999999996</v>
      </c>
      <c r="G142" s="7">
        <v>3.4941</v>
      </c>
      <c r="H142" s="7">
        <v>3.5232100000000002</v>
      </c>
      <c r="I142" s="7">
        <v>1.975115</v>
      </c>
      <c r="J142" s="7">
        <v>1.002791</v>
      </c>
      <c r="K142" s="7">
        <v>0.77680000000000005</v>
      </c>
      <c r="L142" s="7">
        <v>0.1799</v>
      </c>
      <c r="M142" s="7">
        <v>0.25919999999999999</v>
      </c>
      <c r="N142" s="7">
        <v>0</v>
      </c>
      <c r="O142" s="7">
        <v>0</v>
      </c>
    </row>
    <row r="143" spans="1:15" hidden="1" x14ac:dyDescent="0.25">
      <c r="A143" s="9" t="s">
        <v>503</v>
      </c>
      <c r="B143" s="9" t="s">
        <v>504</v>
      </c>
      <c r="C143" s="53"/>
      <c r="D143" s="12">
        <v>0</v>
      </c>
      <c r="E143" s="7">
        <v>0</v>
      </c>
      <c r="F143" s="7">
        <v>0</v>
      </c>
      <c r="G143" s="7">
        <v>1E-3</v>
      </c>
      <c r="H143" s="7">
        <v>0</v>
      </c>
      <c r="I143" s="7">
        <v>0</v>
      </c>
      <c r="J143" s="7">
        <v>0</v>
      </c>
      <c r="K143" s="7">
        <v>1E-3</v>
      </c>
      <c r="L143" s="7">
        <v>0</v>
      </c>
      <c r="M143" s="7">
        <v>0</v>
      </c>
      <c r="N143" s="7">
        <v>0</v>
      </c>
      <c r="O143" s="7">
        <v>0</v>
      </c>
    </row>
    <row r="144" spans="1:15" hidden="1" x14ac:dyDescent="0.25">
      <c r="A144" s="9" t="s">
        <v>302</v>
      </c>
      <c r="B144" s="9" t="s">
        <v>303</v>
      </c>
      <c r="C144" s="4"/>
      <c r="D144" s="12">
        <v>5.8760000000000003</v>
      </c>
      <c r="E144" s="7">
        <v>5.9589999999999996</v>
      </c>
      <c r="F144" s="7">
        <v>6.53</v>
      </c>
      <c r="G144" s="7">
        <v>7.8550000000000004</v>
      </c>
      <c r="H144" s="7">
        <v>10.1023</v>
      </c>
      <c r="I144" s="7">
        <v>8.7293000000000003</v>
      </c>
      <c r="J144" s="7">
        <v>11.778</v>
      </c>
      <c r="K144" s="7">
        <v>11.83</v>
      </c>
      <c r="L144" s="7">
        <v>12.611800000000001</v>
      </c>
      <c r="M144" s="7">
        <v>25.0594</v>
      </c>
      <c r="N144" s="7">
        <v>26.212199999999999</v>
      </c>
      <c r="O144" s="7">
        <v>25.9541</v>
      </c>
    </row>
    <row r="145" spans="1:15" hidden="1" x14ac:dyDescent="0.25">
      <c r="A145" s="9" t="s">
        <v>167</v>
      </c>
      <c r="B145" s="9" t="s">
        <v>168</v>
      </c>
      <c r="C145" s="29"/>
      <c r="D145" s="12">
        <v>2.944</v>
      </c>
      <c r="E145" s="7">
        <v>3.5550000000000002</v>
      </c>
      <c r="F145" s="7">
        <v>17.178000000000001</v>
      </c>
      <c r="G145" s="7">
        <v>19.914000000000001</v>
      </c>
      <c r="H145" s="7">
        <v>20.854800000000001</v>
      </c>
      <c r="I145" s="7">
        <v>23.606580000000001</v>
      </c>
      <c r="J145" s="7">
        <v>20.805299999999999</v>
      </c>
      <c r="K145" s="7">
        <v>19.373899999999999</v>
      </c>
      <c r="L145" s="7">
        <v>20.135400000000001</v>
      </c>
      <c r="M145" s="7">
        <v>24.883500000000002</v>
      </c>
      <c r="N145" s="7">
        <v>40.058399999999999</v>
      </c>
      <c r="O145" s="7">
        <v>46.978099999999998</v>
      </c>
    </row>
    <row r="146" spans="1:15" hidden="1" x14ac:dyDescent="0.25">
      <c r="A146" s="9" t="s">
        <v>163</v>
      </c>
      <c r="B146" s="9" t="s">
        <v>164</v>
      </c>
      <c r="C146" s="55"/>
      <c r="D146" s="12">
        <v>128.29900000000001</v>
      </c>
      <c r="E146" s="7">
        <v>126.10299999999999</v>
      </c>
      <c r="F146" s="7">
        <v>122.374</v>
      </c>
      <c r="G146" s="7">
        <v>123.21285</v>
      </c>
      <c r="H146" s="7">
        <v>126.83999</v>
      </c>
      <c r="I146" s="7">
        <v>124.682922</v>
      </c>
      <c r="J146" s="7">
        <v>179.69418400000001</v>
      </c>
      <c r="K146" s="7">
        <v>157.36959999999999</v>
      </c>
      <c r="L146" s="7">
        <v>99.845500000000001</v>
      </c>
      <c r="M146" s="7">
        <v>290.73239999999998</v>
      </c>
      <c r="N146" s="7">
        <v>268.41090000000003</v>
      </c>
      <c r="O146" s="7">
        <v>227.3235</v>
      </c>
    </row>
    <row r="147" spans="1:15" hidden="1" x14ac:dyDescent="0.25">
      <c r="A147" s="9" t="s">
        <v>143</v>
      </c>
      <c r="B147" s="9" t="s">
        <v>144</v>
      </c>
      <c r="C147" s="29"/>
      <c r="D147" s="12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6.2</v>
      </c>
      <c r="N147" s="7">
        <v>0</v>
      </c>
      <c r="O147" s="7">
        <v>0</v>
      </c>
    </row>
    <row r="148" spans="1:15" hidden="1" x14ac:dyDescent="0.25">
      <c r="A148" s="9" t="s">
        <v>189</v>
      </c>
      <c r="B148" s="9" t="s">
        <v>190</v>
      </c>
      <c r="C148" s="29"/>
      <c r="D148" s="12">
        <v>0</v>
      </c>
      <c r="E148" s="7">
        <v>0</v>
      </c>
      <c r="F148" s="7">
        <v>2.4E-2</v>
      </c>
      <c r="G148" s="7">
        <v>3.5999999999999997E-2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</row>
    <row r="149" spans="1:15" hidden="1" x14ac:dyDescent="0.25">
      <c r="A149" s="9" t="s">
        <v>308</v>
      </c>
      <c r="B149" s="9" t="s">
        <v>309</v>
      </c>
      <c r="C149" s="56"/>
      <c r="D149" s="12">
        <v>7.0000000000000001E-3</v>
      </c>
      <c r="E149" s="7">
        <v>2E-3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</row>
    <row r="150" spans="1:15" hidden="1" x14ac:dyDescent="0.25">
      <c r="A150" s="9" t="s">
        <v>233</v>
      </c>
      <c r="B150" s="9" t="s">
        <v>234</v>
      </c>
      <c r="C150" s="56"/>
      <c r="D150" s="12">
        <v>3.2000000000000001E-2</v>
      </c>
      <c r="E150" s="7">
        <v>3.2000000000000001E-2</v>
      </c>
      <c r="F150" s="7">
        <v>3.1E-2</v>
      </c>
      <c r="G150" s="7">
        <v>0.03</v>
      </c>
      <c r="H150" s="7">
        <v>0.03</v>
      </c>
      <c r="I150" s="7">
        <v>0.03</v>
      </c>
      <c r="J150" s="7">
        <v>3.1E-2</v>
      </c>
      <c r="K150" s="7">
        <v>2.3E-2</v>
      </c>
      <c r="L150" s="7">
        <v>0</v>
      </c>
      <c r="M150" s="7">
        <v>2.1999999999999999E-2</v>
      </c>
      <c r="N150" s="7">
        <v>2.5999999999999999E-2</v>
      </c>
      <c r="O150" s="7">
        <v>2.1999999999999999E-2</v>
      </c>
    </row>
    <row r="151" spans="1:15" hidden="1" x14ac:dyDescent="0.25">
      <c r="A151" s="9" t="s">
        <v>244</v>
      </c>
      <c r="B151" s="9" t="s">
        <v>245</v>
      </c>
      <c r="C151" s="56"/>
      <c r="D151" s="12">
        <v>5.7000000000000002E-2</v>
      </c>
      <c r="E151" s="7">
        <v>7.6999999999999999E-2</v>
      </c>
      <c r="F151" s="7">
        <v>0.26700000000000002</v>
      </c>
      <c r="G151" s="7">
        <v>0.16900000000000001</v>
      </c>
      <c r="H151" s="7">
        <v>0.2039</v>
      </c>
      <c r="I151" s="7">
        <v>0.31325999999999998</v>
      </c>
      <c r="J151" s="7">
        <v>8.2100000000000006E-2</v>
      </c>
      <c r="K151" s="7">
        <v>9.9199999999999997E-2</v>
      </c>
      <c r="L151" s="7">
        <v>8.8999999999999996E-2</v>
      </c>
      <c r="M151" s="7">
        <v>2.8000000000000001E-2</v>
      </c>
      <c r="N151" s="7">
        <v>0</v>
      </c>
      <c r="O151" s="7">
        <v>0</v>
      </c>
    </row>
    <row r="152" spans="1:15" hidden="1" x14ac:dyDescent="0.25">
      <c r="A152" s="9" t="s">
        <v>111</v>
      </c>
      <c r="B152" s="9" t="s">
        <v>112</v>
      </c>
      <c r="C152" s="56"/>
      <c r="D152" s="12">
        <v>3.2000000000000001E-2</v>
      </c>
      <c r="E152" s="7">
        <v>0.14799999999999999</v>
      </c>
      <c r="F152" s="7">
        <v>4.0000000000000001E-3</v>
      </c>
      <c r="G152" s="7">
        <v>0</v>
      </c>
      <c r="H152" s="7">
        <v>4.1000000000000003E-3</v>
      </c>
      <c r="I152" s="7">
        <v>2.12E-2</v>
      </c>
      <c r="J152" s="7">
        <v>0.38550000000000001</v>
      </c>
      <c r="K152" s="7">
        <v>0.68610000000000004</v>
      </c>
      <c r="L152" s="7">
        <v>0.61650000000000005</v>
      </c>
      <c r="M152" s="7">
        <v>0.53539999999999999</v>
      </c>
      <c r="N152" s="7">
        <v>0.59370000000000001</v>
      </c>
      <c r="O152" s="7">
        <v>46.671700000000001</v>
      </c>
    </row>
    <row r="153" spans="1:15" hidden="1" x14ac:dyDescent="0.25">
      <c r="A153" s="9" t="s">
        <v>227</v>
      </c>
      <c r="B153" s="9" t="s">
        <v>228</v>
      </c>
      <c r="C153" s="56"/>
      <c r="D153" s="12">
        <v>0.28999999999999998</v>
      </c>
      <c r="E153" s="7">
        <v>0.35699999999999998</v>
      </c>
      <c r="F153" s="7">
        <v>0.40899999999999997</v>
      </c>
      <c r="G153" s="7">
        <v>0.38200000000000001</v>
      </c>
      <c r="H153" s="7">
        <v>0.44900000000000001</v>
      </c>
      <c r="I153" s="7">
        <v>0.41199999999999998</v>
      </c>
      <c r="J153" s="7">
        <v>0.49199999999999999</v>
      </c>
      <c r="K153" s="7">
        <v>0.66779999999999995</v>
      </c>
      <c r="L153" s="7">
        <v>0.78369999999999995</v>
      </c>
      <c r="M153" s="7">
        <v>1.1711</v>
      </c>
      <c r="N153" s="7">
        <v>1.238</v>
      </c>
      <c r="O153" s="7">
        <v>1.2799</v>
      </c>
    </row>
    <row r="154" spans="1:15" hidden="1" x14ac:dyDescent="0.25">
      <c r="A154" s="9" t="s">
        <v>115</v>
      </c>
      <c r="B154" s="9" t="s">
        <v>116</v>
      </c>
      <c r="C154" s="56"/>
      <c r="D154" s="12">
        <v>64.316999999999993</v>
      </c>
      <c r="E154" s="7">
        <v>60.704000000000001</v>
      </c>
      <c r="F154" s="7">
        <v>54.744</v>
      </c>
      <c r="G154" s="7">
        <v>51.572699999999998</v>
      </c>
      <c r="H154" s="7">
        <v>92.713170000000005</v>
      </c>
      <c r="I154" s="7">
        <v>109.57528499999999</v>
      </c>
      <c r="J154" s="7">
        <v>100.389419</v>
      </c>
      <c r="K154" s="7">
        <v>100.958</v>
      </c>
      <c r="L154" s="7">
        <v>92.917400000000001</v>
      </c>
      <c r="M154" s="7">
        <v>124.9413</v>
      </c>
      <c r="N154" s="7">
        <v>142.9819</v>
      </c>
      <c r="O154" s="7">
        <v>123.6142</v>
      </c>
    </row>
    <row r="155" spans="1:15" hidden="1" x14ac:dyDescent="0.25">
      <c r="A155" s="9" t="s">
        <v>292</v>
      </c>
      <c r="B155" s="9" t="s">
        <v>293</v>
      </c>
      <c r="C155" s="56"/>
      <c r="D155" s="12">
        <v>18.550999999999998</v>
      </c>
      <c r="E155" s="7">
        <v>21.181000000000001</v>
      </c>
      <c r="F155" s="7">
        <v>18.29</v>
      </c>
      <c r="G155" s="7">
        <v>15.106</v>
      </c>
      <c r="H155" s="7">
        <v>9.3564600000000002</v>
      </c>
      <c r="I155" s="7">
        <v>4.6951179999999999</v>
      </c>
      <c r="J155" s="7">
        <v>2.3774999999999999</v>
      </c>
      <c r="K155" s="7">
        <v>0.6915</v>
      </c>
      <c r="L155" s="7">
        <v>0.33889999999999998</v>
      </c>
      <c r="M155" s="7">
        <v>0.73780000000000001</v>
      </c>
      <c r="N155" s="7">
        <v>0.3241</v>
      </c>
      <c r="O155" s="7">
        <v>0.26819999999999999</v>
      </c>
    </row>
    <row r="156" spans="1:15" hidden="1" x14ac:dyDescent="0.25">
      <c r="A156" s="9" t="s">
        <v>310</v>
      </c>
      <c r="B156" s="9" t="s">
        <v>311</v>
      </c>
      <c r="C156" s="55"/>
      <c r="D156" s="12">
        <v>7.9000000000000001E-2</v>
      </c>
      <c r="E156" s="7">
        <v>6.2E-2</v>
      </c>
      <c r="F156" s="7">
        <v>4.4999999999999998E-2</v>
      </c>
      <c r="G156" s="7">
        <v>5.2999999999999999E-2</v>
      </c>
      <c r="H156" s="7">
        <v>4.6800000000000001E-2</v>
      </c>
      <c r="I156" s="7">
        <v>0.1855</v>
      </c>
      <c r="J156" s="7">
        <v>0.1802</v>
      </c>
      <c r="K156" s="7">
        <v>0.46489999999999998</v>
      </c>
      <c r="L156" s="7">
        <v>2.1465000000000001</v>
      </c>
      <c r="M156" s="7">
        <v>3.3355999999999999</v>
      </c>
      <c r="N156" s="7">
        <v>2.2591999999999999</v>
      </c>
      <c r="O156" s="7">
        <v>2.3454999999999999</v>
      </c>
    </row>
    <row r="157" spans="1:15" hidden="1" x14ac:dyDescent="0.25">
      <c r="A157" s="9" t="s">
        <v>254</v>
      </c>
      <c r="B157" s="9" t="s">
        <v>255</v>
      </c>
      <c r="C157" s="30"/>
      <c r="D157" s="12">
        <v>0.57399999999999995</v>
      </c>
      <c r="E157" s="7">
        <v>0.38400000000000001</v>
      </c>
      <c r="F157" s="7">
        <v>0.17899999999999999</v>
      </c>
      <c r="G157" s="7">
        <v>0.15</v>
      </c>
      <c r="H157" s="7">
        <v>0.17372699999999999</v>
      </c>
      <c r="I157" s="7">
        <v>6.0904E-2</v>
      </c>
      <c r="J157" s="7">
        <v>7.4099999999999999E-2</v>
      </c>
      <c r="K157" s="7">
        <v>4.9299999999999997E-2</v>
      </c>
      <c r="L157" s="7">
        <v>1.6500000000000001E-2</v>
      </c>
      <c r="M157" s="7">
        <v>7.1999999999999998E-3</v>
      </c>
      <c r="N157" s="7">
        <v>2.5000000000000001E-3</v>
      </c>
      <c r="O157" s="7">
        <v>2.8E-3</v>
      </c>
    </row>
    <row r="158" spans="1:15" hidden="1" x14ac:dyDescent="0.25">
      <c r="A158" s="9" t="s">
        <v>344</v>
      </c>
      <c r="B158" s="9" t="s">
        <v>345</v>
      </c>
      <c r="C158" s="30"/>
      <c r="D158" s="12">
        <v>32.933</v>
      </c>
      <c r="E158" s="7">
        <v>37.377000000000002</v>
      </c>
      <c r="F158" s="7">
        <v>41.280999999999999</v>
      </c>
      <c r="G158" s="7">
        <v>40.157980000000002</v>
      </c>
      <c r="H158" s="7">
        <v>41.978155999999998</v>
      </c>
      <c r="I158" s="7">
        <v>41.347448999999997</v>
      </c>
      <c r="J158" s="7">
        <v>41.382928</v>
      </c>
      <c r="K158" s="7">
        <v>50.648000000000003</v>
      </c>
      <c r="L158" s="7">
        <v>45.213500000000003</v>
      </c>
      <c r="M158" s="7">
        <v>94.768900000000002</v>
      </c>
      <c r="N158" s="7">
        <v>104.28879999999999</v>
      </c>
      <c r="O158" s="7">
        <v>62.202100000000002</v>
      </c>
    </row>
    <row r="159" spans="1:15" hidden="1" x14ac:dyDescent="0.25">
      <c r="A159" s="9" t="s">
        <v>330</v>
      </c>
      <c r="B159" s="9" t="s">
        <v>331</v>
      </c>
      <c r="C159" s="55"/>
      <c r="D159" s="12">
        <v>11.484999999999999</v>
      </c>
      <c r="E159" s="7">
        <v>10.347</v>
      </c>
      <c r="F159" s="7">
        <v>27.960999999999999</v>
      </c>
      <c r="G159" s="7">
        <v>37.284999999999997</v>
      </c>
      <c r="H159" s="7">
        <v>62.937457999999999</v>
      </c>
      <c r="I159" s="7">
        <v>59.337589999999999</v>
      </c>
      <c r="J159" s="7">
        <v>61.4315</v>
      </c>
      <c r="K159" s="7">
        <v>51.394500000000001</v>
      </c>
      <c r="L159" s="7">
        <v>31.2895</v>
      </c>
      <c r="M159" s="7">
        <v>34.844700000000003</v>
      </c>
      <c r="N159" s="7">
        <v>19.9971</v>
      </c>
      <c r="O159" s="7">
        <v>42.449300000000001</v>
      </c>
    </row>
    <row r="160" spans="1:15" hidden="1" x14ac:dyDescent="0.25">
      <c r="A160" s="9" t="s">
        <v>139</v>
      </c>
      <c r="B160" s="9" t="s">
        <v>140</v>
      </c>
      <c r="C160" s="55"/>
      <c r="D160" s="12">
        <v>24.841000000000001</v>
      </c>
      <c r="E160" s="7">
        <v>38.582000000000001</v>
      </c>
      <c r="F160" s="7">
        <v>13.46</v>
      </c>
      <c r="G160" s="7">
        <v>13.944000000000001</v>
      </c>
      <c r="H160" s="7">
        <v>13.88509</v>
      </c>
      <c r="I160" s="7">
        <v>15.150085000000001</v>
      </c>
      <c r="J160" s="7">
        <v>17.508700000000001</v>
      </c>
      <c r="K160" s="7">
        <v>17.282299999999999</v>
      </c>
      <c r="L160" s="7">
        <v>14.0566</v>
      </c>
      <c r="M160" s="7">
        <v>24.5077</v>
      </c>
      <c r="N160" s="7">
        <v>29.086300000000001</v>
      </c>
      <c r="O160" s="7">
        <v>37.126899999999999</v>
      </c>
    </row>
    <row r="161" spans="1:15" hidden="1" x14ac:dyDescent="0.25">
      <c r="A161" s="9" t="s">
        <v>580</v>
      </c>
      <c r="B161" s="9" t="s">
        <v>580</v>
      </c>
      <c r="C161" s="29"/>
      <c r="D161" s="12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0.09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</row>
    <row r="162" spans="1:15" hidden="1" x14ac:dyDescent="0.25">
      <c r="A162" s="9" t="s">
        <v>250</v>
      </c>
      <c r="B162" s="9" t="s">
        <v>251</v>
      </c>
      <c r="C162" s="29"/>
      <c r="D162" s="12">
        <v>5.5E-2</v>
      </c>
      <c r="E162" s="7">
        <v>9.6000000000000002E-2</v>
      </c>
      <c r="F162" s="7">
        <v>0.10100000000000001</v>
      </c>
      <c r="G162" s="7">
        <v>9.5000000000000001E-2</v>
      </c>
      <c r="H162" s="7">
        <v>9.8000000000000004E-2</v>
      </c>
      <c r="I162" s="7">
        <v>0.112</v>
      </c>
      <c r="J162" s="7">
        <v>0.108</v>
      </c>
      <c r="K162" s="7">
        <v>2.8000000000000001E-2</v>
      </c>
      <c r="L162" s="7">
        <v>0.03</v>
      </c>
      <c r="M162" s="7">
        <v>0.05</v>
      </c>
      <c r="N162" s="7">
        <v>5.0999999999999997E-2</v>
      </c>
      <c r="O162" s="7">
        <v>4.4999999999999998E-2</v>
      </c>
    </row>
    <row r="163" spans="1:15" hidden="1" x14ac:dyDescent="0.25">
      <c r="A163" s="9" t="s">
        <v>74</v>
      </c>
      <c r="B163" s="9" t="s">
        <v>75</v>
      </c>
      <c r="C163" s="29"/>
      <c r="D163" s="12">
        <v>0</v>
      </c>
      <c r="E163" s="7">
        <v>9.0999999999999998E-2</v>
      </c>
      <c r="F163" s="7">
        <v>0.10199999999999999</v>
      </c>
      <c r="G163" s="7">
        <v>0.101012</v>
      </c>
      <c r="H163" s="7">
        <v>0.14399999999999999</v>
      </c>
      <c r="I163" s="7">
        <v>0.12</v>
      </c>
      <c r="J163" s="7">
        <v>5.4100000000000002E-2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</row>
    <row r="164" spans="1:15" hidden="1" x14ac:dyDescent="0.25">
      <c r="A164" s="9" t="s">
        <v>209</v>
      </c>
      <c r="B164" s="9" t="s">
        <v>209</v>
      </c>
      <c r="C164" s="55"/>
      <c r="D164" s="12">
        <v>0.114</v>
      </c>
      <c r="E164" s="7">
        <v>0.13400000000000001</v>
      </c>
      <c r="F164" s="7">
        <v>0.19500000000000001</v>
      </c>
      <c r="G164" s="7">
        <v>0.20599999999999999</v>
      </c>
      <c r="H164" s="7">
        <v>0.1036</v>
      </c>
      <c r="I164" s="7">
        <v>5.6000000000000001E-2</v>
      </c>
      <c r="J164" s="7">
        <v>0.188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</row>
    <row r="165" spans="1:15" hidden="1" x14ac:dyDescent="0.25">
      <c r="A165" s="9" t="s">
        <v>151</v>
      </c>
      <c r="B165" s="9" t="s">
        <v>152</v>
      </c>
      <c r="C165" s="55"/>
      <c r="D165" s="12">
        <v>0.81799999999999995</v>
      </c>
      <c r="E165" s="7">
        <v>0.221</v>
      </c>
      <c r="F165" s="7">
        <v>5.7000000000000002E-2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</row>
    <row r="166" spans="1:15" hidden="1" x14ac:dyDescent="0.25">
      <c r="A166" s="9" t="s">
        <v>145</v>
      </c>
      <c r="B166" s="9" t="s">
        <v>146</v>
      </c>
      <c r="C166" s="55"/>
      <c r="D166" s="12">
        <v>0.57299999999999995</v>
      </c>
      <c r="E166" s="7">
        <v>0</v>
      </c>
      <c r="F166" s="7">
        <v>0</v>
      </c>
      <c r="G166" s="7">
        <v>0</v>
      </c>
      <c r="H166" s="7">
        <v>0</v>
      </c>
      <c r="I166" s="7">
        <v>7.241E-3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</row>
    <row r="167" spans="1:15" hidden="1" x14ac:dyDescent="0.25">
      <c r="A167" s="9" t="s">
        <v>591</v>
      </c>
      <c r="B167" s="9" t="s">
        <v>592</v>
      </c>
      <c r="C167" s="29"/>
      <c r="D167" s="12">
        <v>0</v>
      </c>
      <c r="E167" s="7">
        <v>2.9000000000000001E-2</v>
      </c>
      <c r="F167" s="7">
        <v>0.04</v>
      </c>
      <c r="G167" s="7">
        <v>3.6999999999999998E-2</v>
      </c>
      <c r="H167" s="7">
        <v>3.1E-2</v>
      </c>
      <c r="I167" s="7">
        <v>3.1313000000000001E-2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</row>
    <row r="168" spans="1:15" hidden="1" x14ac:dyDescent="0.25">
      <c r="A168" s="9" t="s">
        <v>615</v>
      </c>
      <c r="B168" s="9" t="s">
        <v>616</v>
      </c>
      <c r="C168" s="29"/>
      <c r="D168" s="12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3.0000000000000001E-3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</row>
    <row r="169" spans="1:15" hidden="1" x14ac:dyDescent="0.25">
      <c r="A169" s="9" t="s">
        <v>235</v>
      </c>
      <c r="B169" s="9" t="s">
        <v>236</v>
      </c>
      <c r="C169" s="55"/>
      <c r="D169" s="12">
        <v>0.184</v>
      </c>
      <c r="E169" s="7">
        <v>0.125</v>
      </c>
      <c r="F169" s="7">
        <v>0.67900000000000005</v>
      </c>
      <c r="G169" s="7">
        <v>10.912000000000001</v>
      </c>
      <c r="H169" s="7">
        <v>12.1152</v>
      </c>
      <c r="I169" s="7">
        <v>8.8510000000000009</v>
      </c>
      <c r="J169" s="7">
        <v>2.5000000000000001E-2</v>
      </c>
      <c r="K169" s="7">
        <v>8.0000000000000002E-3</v>
      </c>
      <c r="L169" s="7">
        <v>0</v>
      </c>
      <c r="M169" s="7">
        <v>0</v>
      </c>
      <c r="N169" s="7">
        <v>0</v>
      </c>
      <c r="O169" s="7">
        <v>0</v>
      </c>
    </row>
    <row r="170" spans="1:15" hidden="1" x14ac:dyDescent="0.25">
      <c r="A170" s="9" t="s">
        <v>264</v>
      </c>
      <c r="B170" s="9" t="s">
        <v>265</v>
      </c>
      <c r="C170" s="55"/>
      <c r="D170" s="12">
        <v>15.353</v>
      </c>
      <c r="E170" s="7">
        <v>9.8849999999999998</v>
      </c>
      <c r="F170" s="7">
        <v>8.577</v>
      </c>
      <c r="G170" s="7">
        <v>7.16</v>
      </c>
      <c r="H170" s="7">
        <v>7.8478000000000003</v>
      </c>
      <c r="I170" s="7">
        <v>8.1358119999999996</v>
      </c>
      <c r="J170" s="7">
        <v>17.714500000000001</v>
      </c>
      <c r="K170" s="7">
        <v>14.914899999999999</v>
      </c>
      <c r="L170" s="7">
        <v>1.9545999999999999</v>
      </c>
      <c r="M170" s="7">
        <v>4.3164999999999996</v>
      </c>
      <c r="N170" s="7">
        <v>4.1482000000000001</v>
      </c>
      <c r="O170" s="7">
        <v>0.87080000000000002</v>
      </c>
    </row>
    <row r="171" spans="1:15" hidden="1" x14ac:dyDescent="0.25">
      <c r="A171" s="9" t="s">
        <v>340</v>
      </c>
      <c r="B171" s="9" t="s">
        <v>341</v>
      </c>
      <c r="C171" s="55"/>
      <c r="D171" s="12">
        <v>2.38</v>
      </c>
      <c r="E171" s="7">
        <v>2.6680000000000001</v>
      </c>
      <c r="F171" s="7">
        <v>2.766</v>
      </c>
      <c r="G171" s="7">
        <v>1.425</v>
      </c>
      <c r="H171" s="7">
        <v>1.8620000000000001</v>
      </c>
      <c r="I171" s="7">
        <v>2.1029620000000002</v>
      </c>
      <c r="J171" s="7">
        <v>2.2911510000000002</v>
      </c>
      <c r="K171" s="7">
        <v>0.85399999999999998</v>
      </c>
      <c r="L171" s="7">
        <v>2.0712999999999999</v>
      </c>
      <c r="M171" s="7">
        <v>0.94199999999999995</v>
      </c>
      <c r="N171" s="7">
        <v>0.56899999999999995</v>
      </c>
      <c r="O171" s="7">
        <v>1.1359999999999999</v>
      </c>
    </row>
    <row r="172" spans="1:15" hidden="1" x14ac:dyDescent="0.25">
      <c r="A172" s="9" t="s">
        <v>262</v>
      </c>
      <c r="B172" s="9" t="s">
        <v>263</v>
      </c>
      <c r="C172" s="29"/>
      <c r="D172" s="12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0.01</v>
      </c>
    </row>
    <row r="173" spans="1:15" hidden="1" x14ac:dyDescent="0.25">
      <c r="A173" s="9" t="s">
        <v>468</v>
      </c>
      <c r="B173" s="9" t="s">
        <v>469</v>
      </c>
      <c r="C173" s="29"/>
      <c r="D173" s="12">
        <v>0</v>
      </c>
      <c r="E173" s="7">
        <v>0</v>
      </c>
      <c r="F173" s="7">
        <v>0</v>
      </c>
      <c r="G173" s="7">
        <v>6.0000000000000001E-3</v>
      </c>
      <c r="H173" s="7">
        <v>1.9E-2</v>
      </c>
      <c r="I173" s="7">
        <v>0</v>
      </c>
      <c r="J173" s="7">
        <v>1E-4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</row>
    <row r="174" spans="1:15" hidden="1" x14ac:dyDescent="0.25">
      <c r="A174" s="9" t="s">
        <v>246</v>
      </c>
      <c r="B174" s="9" t="s">
        <v>247</v>
      </c>
      <c r="C174" s="29"/>
      <c r="D174" s="12">
        <v>0</v>
      </c>
      <c r="E174" s="7">
        <v>0.96099999999999997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</row>
    <row r="175" spans="1:15" hidden="1" x14ac:dyDescent="0.25">
      <c r="A175" s="9" t="s">
        <v>208</v>
      </c>
      <c r="B175" s="9" t="s">
        <v>208</v>
      </c>
      <c r="C175" s="55"/>
      <c r="D175" s="12">
        <v>0.34200000000000003</v>
      </c>
      <c r="E175" s="7">
        <v>0.19800000000000001</v>
      </c>
      <c r="F175" s="7">
        <v>0.26200000000000001</v>
      </c>
      <c r="G175" s="7">
        <v>0.193687</v>
      </c>
      <c r="H175" s="7">
        <v>6.0999999999999999E-2</v>
      </c>
      <c r="I175" s="7">
        <v>1E-3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</row>
    <row r="176" spans="1:15" hidden="1" x14ac:dyDescent="0.25">
      <c r="A176" s="9" t="s">
        <v>207</v>
      </c>
      <c r="B176" s="9" t="s">
        <v>207</v>
      </c>
      <c r="C176" s="55"/>
      <c r="D176" s="12">
        <v>4.0000000000000001E-3</v>
      </c>
      <c r="E176" s="7">
        <v>6.0000000000000001E-3</v>
      </c>
      <c r="F176" s="7">
        <v>5.0000000000000001E-3</v>
      </c>
      <c r="G176" s="7">
        <v>0.01</v>
      </c>
      <c r="H176" s="7">
        <v>1.4037000000000001E-2</v>
      </c>
      <c r="I176" s="7">
        <v>1.0897E-2</v>
      </c>
      <c r="J176" s="7">
        <v>6.7999999999999996E-3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</row>
    <row r="177" spans="1:15" hidden="1" x14ac:dyDescent="0.25">
      <c r="A177" s="9" t="s">
        <v>607</v>
      </c>
      <c r="B177" s="9" t="s">
        <v>608</v>
      </c>
      <c r="C177" s="29"/>
      <c r="D177" s="12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1.0200000000000001E-2</v>
      </c>
      <c r="K177" s="7">
        <v>1.0800000000000001E-2</v>
      </c>
      <c r="L177" s="7">
        <v>7.7000000000000002E-3</v>
      </c>
      <c r="M177" s="7">
        <v>8.9999999999999993E-3</v>
      </c>
      <c r="N177" s="7">
        <v>7.1999999999999998E-3</v>
      </c>
      <c r="O177" s="7">
        <v>0</v>
      </c>
    </row>
    <row r="178" spans="1:15" hidden="1" x14ac:dyDescent="0.25">
      <c r="A178" s="9" t="s">
        <v>107</v>
      </c>
      <c r="B178" s="9" t="s">
        <v>108</v>
      </c>
      <c r="C178" s="55"/>
      <c r="D178" s="12">
        <v>173.21299999999999</v>
      </c>
      <c r="E178" s="7">
        <v>157.471</v>
      </c>
      <c r="F178" s="7">
        <v>134.178</v>
      </c>
      <c r="G178" s="7">
        <v>161.13022000000001</v>
      </c>
      <c r="H178" s="7">
        <v>175.05456000000001</v>
      </c>
      <c r="I178" s="7">
        <v>162.30629099999999</v>
      </c>
      <c r="J178" s="7">
        <v>178.516276</v>
      </c>
      <c r="K178" s="7">
        <v>170.07759999999999</v>
      </c>
      <c r="L178" s="7">
        <v>143.33609999999999</v>
      </c>
      <c r="M178" s="7">
        <v>195.2088</v>
      </c>
      <c r="N178" s="7">
        <v>216.29560000000001</v>
      </c>
      <c r="O178" s="7">
        <v>217.0575</v>
      </c>
    </row>
    <row r="179" spans="1:15" hidden="1" x14ac:dyDescent="0.25">
      <c r="A179" s="9" t="s">
        <v>248</v>
      </c>
      <c r="B179" s="9" t="s">
        <v>249</v>
      </c>
      <c r="C179" s="55"/>
      <c r="D179" s="12">
        <v>0.17499999999999999</v>
      </c>
      <c r="E179" s="7">
        <v>0.34899999999999998</v>
      </c>
      <c r="F179" s="7">
        <v>0.25700000000000001</v>
      </c>
      <c r="G179" s="7">
        <v>7.0000000000000007E-2</v>
      </c>
      <c r="H179" s="7">
        <v>2E-3</v>
      </c>
      <c r="I179" s="7">
        <v>3.0000000000000001E-3</v>
      </c>
      <c r="J179" s="7">
        <v>0</v>
      </c>
      <c r="K179" s="7">
        <v>0</v>
      </c>
      <c r="L179" s="7">
        <v>0</v>
      </c>
      <c r="M179" s="7">
        <v>0.01</v>
      </c>
      <c r="N179" s="7">
        <v>0</v>
      </c>
      <c r="O179" s="7">
        <v>0</v>
      </c>
    </row>
    <row r="180" spans="1:15" hidden="1" x14ac:dyDescent="0.25">
      <c r="A180" s="9" t="s">
        <v>511</v>
      </c>
      <c r="B180" s="9" t="s">
        <v>512</v>
      </c>
      <c r="C180" s="55"/>
      <c r="D180" s="12">
        <v>1.2E-2</v>
      </c>
      <c r="E180" s="7">
        <v>8.9999999999999993E-3</v>
      </c>
      <c r="F180" s="7">
        <v>2E-3</v>
      </c>
      <c r="G180" s="7">
        <v>2E-3</v>
      </c>
      <c r="H180" s="7">
        <v>4.999E-3</v>
      </c>
      <c r="I180" s="7">
        <v>8.3000000000000001E-3</v>
      </c>
      <c r="J180" s="7">
        <v>1.1000000000000001E-3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</row>
    <row r="181" spans="1:15" hidden="1" x14ac:dyDescent="0.25">
      <c r="A181" s="9" t="s">
        <v>181</v>
      </c>
      <c r="B181" s="9" t="s">
        <v>182</v>
      </c>
      <c r="C181" s="55"/>
      <c r="D181" s="12">
        <v>14.11</v>
      </c>
      <c r="E181" s="7">
        <v>16.582999999999998</v>
      </c>
      <c r="F181" s="7">
        <v>13.887</v>
      </c>
      <c r="G181" s="7">
        <v>10.087</v>
      </c>
      <c r="H181" s="7">
        <v>14.002917999999999</v>
      </c>
      <c r="I181" s="7">
        <v>10.052721999999999</v>
      </c>
      <c r="J181" s="7">
        <v>4.9561029999999997</v>
      </c>
      <c r="K181" s="7">
        <v>6.2789000000000001</v>
      </c>
      <c r="L181" s="7">
        <v>1.2151000000000001</v>
      </c>
      <c r="M181" s="7">
        <v>2.7521</v>
      </c>
      <c r="N181" s="7">
        <v>2.6364000000000001</v>
      </c>
      <c r="O181" s="7">
        <v>0.48470000000000002</v>
      </c>
    </row>
    <row r="182" spans="1:15" hidden="1" x14ac:dyDescent="0.25">
      <c r="A182" s="9" t="s">
        <v>177</v>
      </c>
      <c r="B182" s="9" t="s">
        <v>178</v>
      </c>
      <c r="C182" s="29"/>
      <c r="D182" s="12">
        <v>0</v>
      </c>
      <c r="E182" s="7">
        <v>4.4999999999999998E-2</v>
      </c>
      <c r="F182" s="7">
        <v>7.9000000000000001E-2</v>
      </c>
      <c r="G182" s="7">
        <v>7.2999999999999995E-2</v>
      </c>
      <c r="H182" s="7">
        <v>0.1366</v>
      </c>
      <c r="I182" s="7">
        <v>6.83E-2</v>
      </c>
      <c r="J182" s="7">
        <v>0.15709999999999999</v>
      </c>
      <c r="K182" s="7">
        <v>2.5999999999999999E-2</v>
      </c>
      <c r="L182" s="7">
        <v>0</v>
      </c>
      <c r="M182" s="7">
        <v>2.3E-3</v>
      </c>
      <c r="N182" s="7">
        <v>0</v>
      </c>
      <c r="O182" s="7">
        <v>0</v>
      </c>
    </row>
    <row r="183" spans="1:15" hidden="1" x14ac:dyDescent="0.25">
      <c r="A183" s="9" t="s">
        <v>179</v>
      </c>
      <c r="B183" s="9" t="s">
        <v>180</v>
      </c>
      <c r="C183" s="55"/>
      <c r="D183" s="12">
        <v>1.7909999999999999</v>
      </c>
      <c r="E183" s="7">
        <v>0.12</v>
      </c>
      <c r="F183" s="7">
        <v>0.127</v>
      </c>
      <c r="G183" s="7">
        <v>0.157</v>
      </c>
      <c r="H183" s="7">
        <v>0.113</v>
      </c>
      <c r="I183" s="7">
        <v>5.4300000000000001E-2</v>
      </c>
      <c r="J183" s="7">
        <v>8.8900000000000007E-2</v>
      </c>
      <c r="K183" s="7">
        <v>0.1668</v>
      </c>
      <c r="L183" s="7">
        <v>0</v>
      </c>
      <c r="M183" s="7">
        <v>0</v>
      </c>
      <c r="N183" s="7">
        <v>0</v>
      </c>
      <c r="O183" s="7">
        <v>0</v>
      </c>
    </row>
    <row r="184" spans="1:15" hidden="1" x14ac:dyDescent="0.25">
      <c r="A184" s="9" t="s">
        <v>284</v>
      </c>
      <c r="B184" s="9" t="s">
        <v>285</v>
      </c>
      <c r="C184" s="55"/>
      <c r="D184" s="12">
        <v>2.4E-2</v>
      </c>
      <c r="E184" s="7">
        <v>0.109</v>
      </c>
      <c r="F184" s="7">
        <v>3.7999999999999999E-2</v>
      </c>
      <c r="G184" s="7">
        <v>2.1999999999999999E-2</v>
      </c>
      <c r="H184" s="7">
        <v>2.1999999999999999E-2</v>
      </c>
      <c r="I184" s="7">
        <v>3.7999999999999999E-2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</row>
    <row r="185" spans="1:15" hidden="1" x14ac:dyDescent="0.25">
      <c r="A185" s="9" t="s">
        <v>153</v>
      </c>
      <c r="B185" s="9" t="s">
        <v>154</v>
      </c>
      <c r="C185" s="29"/>
      <c r="D185" s="12">
        <v>0.35299999999999998</v>
      </c>
      <c r="E185" s="7">
        <v>0.59799999999999998</v>
      </c>
      <c r="F185" s="7">
        <v>0.48399999999999999</v>
      </c>
      <c r="G185" s="7">
        <v>8.4000000000000005E-2</v>
      </c>
      <c r="H185" s="7">
        <v>7.1999999999999995E-2</v>
      </c>
      <c r="I185" s="7">
        <v>0.51646000000000003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</row>
    <row r="186" spans="1:15" hidden="1" x14ac:dyDescent="0.25">
      <c r="A186" s="9" t="s">
        <v>280</v>
      </c>
      <c r="B186" s="9" t="s">
        <v>281</v>
      </c>
      <c r="C186" s="55"/>
      <c r="D186" s="12">
        <v>57.360999999999997</v>
      </c>
      <c r="E186" s="7">
        <v>63.765999999999998</v>
      </c>
      <c r="F186" s="7">
        <v>70.704999999999998</v>
      </c>
      <c r="G186" s="7">
        <v>80.958399999999997</v>
      </c>
      <c r="H186" s="7">
        <v>91.918717000000001</v>
      </c>
      <c r="I186" s="7">
        <v>72.535141999999993</v>
      </c>
      <c r="J186" s="7">
        <v>89.715199999999996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</row>
    <row r="187" spans="1:15" hidden="1" x14ac:dyDescent="0.25">
      <c r="A187" s="9" t="s">
        <v>470</v>
      </c>
      <c r="B187" s="9" t="s">
        <v>470</v>
      </c>
      <c r="C187" s="29"/>
      <c r="D187" s="12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</row>
    <row r="188" spans="1:15" hidden="1" x14ac:dyDescent="0.25">
      <c r="A188" s="9" t="s">
        <v>320</v>
      </c>
      <c r="B188" s="9" t="s">
        <v>321</v>
      </c>
      <c r="C188" s="55"/>
      <c r="D188" s="12">
        <v>0.80300000000000005</v>
      </c>
      <c r="E188" s="7">
        <v>1.4510000000000001</v>
      </c>
      <c r="F188" s="7">
        <v>1.0880000000000001</v>
      </c>
      <c r="G188" s="7">
        <v>0.62</v>
      </c>
      <c r="H188" s="7">
        <v>0.39939000000000002</v>
      </c>
      <c r="I188" s="7">
        <v>0.2621</v>
      </c>
      <c r="J188" s="7">
        <v>1.0800000000000001E-2</v>
      </c>
      <c r="K188" s="7">
        <v>6.0000000000000001E-3</v>
      </c>
      <c r="L188" s="7">
        <v>0</v>
      </c>
      <c r="M188" s="7">
        <v>4.3999999999999997E-2</v>
      </c>
      <c r="N188" s="7">
        <v>0</v>
      </c>
      <c r="O188" s="7">
        <v>0</v>
      </c>
    </row>
    <row r="189" spans="1:15" hidden="1" x14ac:dyDescent="0.25">
      <c r="A189" s="9" t="s">
        <v>165</v>
      </c>
      <c r="B189" s="9" t="s">
        <v>166</v>
      </c>
      <c r="C189" s="54"/>
      <c r="D189" s="12">
        <v>2.4620000000000002</v>
      </c>
      <c r="E189" s="7">
        <v>3.282</v>
      </c>
      <c r="F189" s="7">
        <v>2.7519999999999998</v>
      </c>
      <c r="G189" s="7">
        <v>3.0270000000000001</v>
      </c>
      <c r="H189" s="7">
        <v>3.1349999999999998</v>
      </c>
      <c r="I189" s="7">
        <v>2.7559999999999998</v>
      </c>
      <c r="J189" s="7">
        <v>0.38700000000000001</v>
      </c>
      <c r="K189" s="7">
        <v>0</v>
      </c>
      <c r="L189" s="7">
        <v>3.0000000000000001E-3</v>
      </c>
      <c r="M189" s="7">
        <v>0</v>
      </c>
      <c r="N189" s="7">
        <v>0</v>
      </c>
      <c r="O189" s="7">
        <v>0</v>
      </c>
    </row>
    <row r="190" spans="1:15" hidden="1" x14ac:dyDescent="0.25">
      <c r="A190" s="9" t="s">
        <v>206</v>
      </c>
      <c r="B190" s="9" t="s">
        <v>206</v>
      </c>
      <c r="C190" s="55"/>
      <c r="D190" s="12">
        <v>2.8000000000000001E-2</v>
      </c>
      <c r="E190" s="7">
        <v>4.5999999999999999E-2</v>
      </c>
      <c r="F190" s="7">
        <v>2E-3</v>
      </c>
      <c r="G190" s="7">
        <v>0</v>
      </c>
      <c r="H190" s="7">
        <v>1.5E-5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</row>
    <row r="191" spans="1:15" hidden="1" x14ac:dyDescent="0.25">
      <c r="A191" s="9" t="s">
        <v>272</v>
      </c>
      <c r="B191" s="9" t="s">
        <v>273</v>
      </c>
      <c r="C191" s="55"/>
      <c r="D191" s="12">
        <v>0.26300000000000001</v>
      </c>
      <c r="E191" s="7">
        <v>0.309</v>
      </c>
      <c r="F191" s="7">
        <v>0.44800000000000001</v>
      </c>
      <c r="G191" s="7">
        <v>0.36499999999999999</v>
      </c>
      <c r="H191" s="7">
        <v>1.1537999999999999</v>
      </c>
      <c r="I191" s="7">
        <v>1.446</v>
      </c>
      <c r="J191" s="7">
        <v>1.4796</v>
      </c>
      <c r="K191" s="7">
        <v>2.4289999999999998</v>
      </c>
      <c r="L191" s="7">
        <v>2.032</v>
      </c>
      <c r="M191" s="7">
        <v>1.3939999999999999</v>
      </c>
      <c r="N191" s="7">
        <v>1.3865000000000001</v>
      </c>
      <c r="O191" s="7">
        <v>1.2693000000000001</v>
      </c>
    </row>
    <row r="192" spans="1:15" hidden="1" x14ac:dyDescent="0.25">
      <c r="A192" s="9" t="s">
        <v>183</v>
      </c>
      <c r="B192" s="9" t="s">
        <v>184</v>
      </c>
      <c r="C192" s="55"/>
      <c r="D192" s="12">
        <v>14.013</v>
      </c>
      <c r="E192" s="7">
        <v>5.2329999999999997</v>
      </c>
      <c r="F192" s="7">
        <v>11.375</v>
      </c>
      <c r="G192" s="7">
        <v>13.39405</v>
      </c>
      <c r="H192" s="7">
        <v>16.439101000000001</v>
      </c>
      <c r="I192" s="7">
        <v>12.812638</v>
      </c>
      <c r="J192" s="7">
        <v>7.2908999999999997</v>
      </c>
      <c r="K192" s="7">
        <v>6.423</v>
      </c>
      <c r="L192" s="7">
        <v>6.1626000000000003</v>
      </c>
      <c r="M192" s="7">
        <v>11.859299999999999</v>
      </c>
      <c r="N192" s="7">
        <v>20.175699999999999</v>
      </c>
      <c r="O192" s="7">
        <v>18.9297</v>
      </c>
    </row>
    <row r="193" spans="1:15" hidden="1" x14ac:dyDescent="0.25">
      <c r="A193" s="9" t="s">
        <v>105</v>
      </c>
      <c r="B193" s="9" t="s">
        <v>106</v>
      </c>
      <c r="C193" s="29"/>
      <c r="D193" s="12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8.6999999999999994E-2</v>
      </c>
      <c r="M193" s="7">
        <v>0.123</v>
      </c>
      <c r="N193" s="7">
        <v>0</v>
      </c>
      <c r="O193" s="7">
        <v>0</v>
      </c>
    </row>
    <row r="194" spans="1:15" hidden="1" x14ac:dyDescent="0.25">
      <c r="A194" s="9" t="s">
        <v>290</v>
      </c>
      <c r="B194" s="9" t="s">
        <v>291</v>
      </c>
      <c r="C194" s="55"/>
      <c r="D194" s="12">
        <v>0.17</v>
      </c>
      <c r="E194" s="7">
        <v>0.34399999999999997</v>
      </c>
      <c r="F194" s="7">
        <v>2E-3</v>
      </c>
      <c r="G194" s="7">
        <v>6.4000000000000001E-2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</row>
    <row r="195" spans="1:15" hidden="1" x14ac:dyDescent="0.25">
      <c r="A195" s="9" t="s">
        <v>109</v>
      </c>
      <c r="B195" s="9" t="s">
        <v>110</v>
      </c>
      <c r="C195" s="55"/>
      <c r="D195" s="12">
        <v>3.3000000000000002E-2</v>
      </c>
      <c r="E195" s="7">
        <v>0.93400000000000005</v>
      </c>
      <c r="F195" s="7">
        <v>0.86799999999999999</v>
      </c>
      <c r="G195" s="7">
        <v>0.313</v>
      </c>
      <c r="H195" s="7">
        <v>0.08</v>
      </c>
      <c r="I195" s="7">
        <v>9.6000000000000002E-2</v>
      </c>
      <c r="J195" s="7">
        <v>0.10290000000000001</v>
      </c>
      <c r="K195" s="7">
        <v>1.2E-2</v>
      </c>
      <c r="L195" s="7">
        <v>0</v>
      </c>
      <c r="M195" s="7">
        <v>0</v>
      </c>
      <c r="N195" s="7">
        <v>0</v>
      </c>
      <c r="O195" s="7">
        <v>0</v>
      </c>
    </row>
    <row r="196" spans="1:15" hidden="1" x14ac:dyDescent="0.25">
      <c r="A196" s="9" t="s">
        <v>314</v>
      </c>
      <c r="B196" s="9" t="s">
        <v>315</v>
      </c>
      <c r="C196" s="55"/>
      <c r="D196" s="12">
        <v>7.4809999999999999</v>
      </c>
      <c r="E196" s="7">
        <v>3.6080000000000001</v>
      </c>
      <c r="F196" s="7">
        <v>3.8180000000000001</v>
      </c>
      <c r="G196" s="7">
        <v>2.1739999999999999</v>
      </c>
      <c r="H196" s="7">
        <v>1.620277</v>
      </c>
      <c r="I196" s="7">
        <v>2.0804019999999999</v>
      </c>
      <c r="J196" s="7">
        <v>0.4819</v>
      </c>
      <c r="K196" s="7">
        <v>0.4869</v>
      </c>
      <c r="L196" s="7">
        <v>0.53139999999999998</v>
      </c>
      <c r="M196" s="7">
        <v>0.50719999999999998</v>
      </c>
      <c r="N196" s="7">
        <v>0.58560000000000001</v>
      </c>
      <c r="O196" s="7">
        <v>3.7400000000000003E-2</v>
      </c>
    </row>
    <row r="197" spans="1:15" hidden="1" x14ac:dyDescent="0.25">
      <c r="A197" s="9" t="s">
        <v>159</v>
      </c>
      <c r="B197" s="9" t="s">
        <v>160</v>
      </c>
      <c r="C197" s="55"/>
      <c r="D197" s="12">
        <v>1.296</v>
      </c>
      <c r="E197" s="7">
        <v>0.45900000000000002</v>
      </c>
      <c r="F197" s="7">
        <v>0.438</v>
      </c>
      <c r="G197" s="7">
        <v>3.1930000000000001</v>
      </c>
      <c r="H197" s="7">
        <v>1.3519000000000001</v>
      </c>
      <c r="I197" s="7">
        <v>0.83267000000000002</v>
      </c>
      <c r="J197" s="7">
        <v>1.0269999999999999</v>
      </c>
      <c r="K197" s="7">
        <v>1.0736000000000001</v>
      </c>
      <c r="L197" s="7">
        <v>0.83</v>
      </c>
      <c r="M197" s="7">
        <v>3.0148999999999999</v>
      </c>
      <c r="N197" s="7">
        <v>3.1139999999999999</v>
      </c>
      <c r="O197" s="7">
        <v>3.3209</v>
      </c>
    </row>
    <row r="198" spans="1:15" hidden="1" x14ac:dyDescent="0.25">
      <c r="A198" s="9" t="s">
        <v>223</v>
      </c>
      <c r="B198" s="9" t="s">
        <v>224</v>
      </c>
      <c r="C198" s="55"/>
      <c r="D198" s="12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5.1999999999999998E-2</v>
      </c>
      <c r="K198" s="7">
        <v>0.05</v>
      </c>
      <c r="L198" s="7">
        <v>4.7E-2</v>
      </c>
      <c r="M198" s="7">
        <v>1.26</v>
      </c>
      <c r="N198" s="7">
        <v>5.8470000000000004</v>
      </c>
      <c r="O198" s="7">
        <v>2.6227999999999998</v>
      </c>
    </row>
    <row r="199" spans="1:15" hidden="1" x14ac:dyDescent="0.25">
      <c r="A199" s="9" t="s">
        <v>558</v>
      </c>
      <c r="B199" s="9" t="s">
        <v>559</v>
      </c>
      <c r="C199" s="30"/>
      <c r="D199" s="12">
        <v>1.4E-2</v>
      </c>
      <c r="E199" s="7">
        <v>8.0000000000000002E-3</v>
      </c>
      <c r="F199" s="7">
        <v>1.0999999999999999E-2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</row>
    <row r="200" spans="1:15" hidden="1" x14ac:dyDescent="0.25">
      <c r="A200" s="9" t="s">
        <v>157</v>
      </c>
      <c r="B200" s="9" t="s">
        <v>158</v>
      </c>
      <c r="C200" s="55"/>
      <c r="D200" s="12">
        <v>2.052</v>
      </c>
      <c r="E200" s="7">
        <v>1.3120000000000001</v>
      </c>
      <c r="F200" s="7">
        <v>0.72399999999999998</v>
      </c>
      <c r="G200" s="7">
        <v>0.59099999999999997</v>
      </c>
      <c r="H200" s="7">
        <v>0.57199999999999995</v>
      </c>
      <c r="I200" s="7">
        <v>1.4999999999999999E-2</v>
      </c>
      <c r="J200" s="7">
        <v>0.1002</v>
      </c>
      <c r="K200" s="7">
        <v>0.5675</v>
      </c>
      <c r="L200" s="7">
        <v>1.0548999999999999</v>
      </c>
      <c r="M200" s="7">
        <v>0.58220000000000005</v>
      </c>
      <c r="N200" s="7">
        <v>1.0881000000000001</v>
      </c>
      <c r="O200" s="7">
        <v>1.2133</v>
      </c>
    </row>
    <row r="201" spans="1:15" hidden="1" x14ac:dyDescent="0.25">
      <c r="A201" s="9" t="s">
        <v>123</v>
      </c>
      <c r="B201" s="9" t="s">
        <v>124</v>
      </c>
      <c r="C201" s="29"/>
      <c r="D201" s="12">
        <v>0</v>
      </c>
      <c r="E201" s="7">
        <v>0</v>
      </c>
      <c r="F201" s="7">
        <v>0</v>
      </c>
      <c r="G201" s="7">
        <v>12.682</v>
      </c>
      <c r="H201" s="7">
        <v>4.17</v>
      </c>
      <c r="I201" s="7">
        <v>0</v>
      </c>
      <c r="J201" s="7">
        <v>0</v>
      </c>
      <c r="K201" s="7">
        <v>0</v>
      </c>
      <c r="L201" s="7">
        <v>0</v>
      </c>
      <c r="M201" s="7">
        <v>0.75600000000000001</v>
      </c>
      <c r="N201" s="7">
        <v>1.8564000000000001</v>
      </c>
      <c r="O201" s="7">
        <v>0</v>
      </c>
    </row>
    <row r="202" spans="1:15" hidden="1" x14ac:dyDescent="0.25">
      <c r="A202" s="9" t="s">
        <v>324</v>
      </c>
      <c r="B202" s="9" t="s">
        <v>325</v>
      </c>
      <c r="C202" s="29"/>
      <c r="D202" s="12">
        <v>0.153</v>
      </c>
      <c r="E202" s="7">
        <v>0.21099999999999999</v>
      </c>
      <c r="F202" s="7">
        <v>0.95499999999999996</v>
      </c>
      <c r="G202" s="7">
        <v>0.96599999999999997</v>
      </c>
      <c r="H202" s="7">
        <v>0.873</v>
      </c>
      <c r="I202" s="7">
        <v>0.83</v>
      </c>
      <c r="J202" s="7">
        <v>0.82599999999999996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</row>
    <row r="203" spans="1:15" hidden="1" x14ac:dyDescent="0.25">
      <c r="A203" s="9" t="s">
        <v>204</v>
      </c>
      <c r="B203" s="9" t="s">
        <v>205</v>
      </c>
      <c r="C203" s="4"/>
      <c r="D203" s="12">
        <v>1742.64</v>
      </c>
      <c r="E203" s="7">
        <v>2165.154</v>
      </c>
      <c r="F203" s="7">
        <v>2168.279</v>
      </c>
      <c r="G203" s="7">
        <v>2389.4528690000002</v>
      </c>
      <c r="H203" s="7">
        <v>2356.2383890000001</v>
      </c>
      <c r="I203" s="7">
        <v>2457.875892</v>
      </c>
      <c r="J203" s="7">
        <v>1111.000123</v>
      </c>
      <c r="K203" s="7">
        <v>1059.9489000000001</v>
      </c>
      <c r="L203" s="7">
        <v>1119.6044999999999</v>
      </c>
      <c r="M203" s="7">
        <v>1385.2466999999999</v>
      </c>
      <c r="N203" s="7">
        <v>1775.9521</v>
      </c>
      <c r="O203" s="7">
        <v>1843.3366000000001</v>
      </c>
    </row>
    <row r="204" spans="1:15" hidden="1" x14ac:dyDescent="0.25">
      <c r="A204" s="9" t="s">
        <v>316</v>
      </c>
      <c r="B204" s="9" t="s">
        <v>317</v>
      </c>
      <c r="C204" s="55"/>
      <c r="D204" s="12">
        <v>1.6E-2</v>
      </c>
      <c r="E204" s="7">
        <v>1.6E-2</v>
      </c>
      <c r="F204" s="7">
        <v>0</v>
      </c>
      <c r="G204" s="7">
        <v>0</v>
      </c>
      <c r="H204" s="7">
        <v>6.0000000000000001E-3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</row>
    <row r="205" spans="1:15" hidden="1" x14ac:dyDescent="0.25">
      <c r="A205" s="9" t="s">
        <v>127</v>
      </c>
      <c r="B205" s="9" t="s">
        <v>128</v>
      </c>
      <c r="C205" s="55"/>
      <c r="D205" s="12">
        <v>1.4999999999999999E-2</v>
      </c>
      <c r="E205" s="7">
        <v>1.7000000000000001E-2</v>
      </c>
      <c r="F205" s="7">
        <v>1.6E-2</v>
      </c>
      <c r="G205" s="7">
        <v>2.4E-2</v>
      </c>
      <c r="H205" s="7">
        <v>1.4E-2</v>
      </c>
      <c r="I205" s="7">
        <v>8.9560000000000004E-3</v>
      </c>
      <c r="J205" s="7">
        <v>7.4999999999999997E-3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</row>
    <row r="206" spans="1:15" hidden="1" x14ac:dyDescent="0.25">
      <c r="A206" s="9" t="s">
        <v>446</v>
      </c>
      <c r="B206" s="9" t="s">
        <v>447</v>
      </c>
      <c r="C206" s="29"/>
      <c r="D206" s="12">
        <v>0</v>
      </c>
      <c r="E206" s="7">
        <v>0</v>
      </c>
      <c r="F206" s="7">
        <v>1E-3</v>
      </c>
      <c r="G206" s="7">
        <v>0</v>
      </c>
      <c r="H206" s="7">
        <v>0</v>
      </c>
      <c r="I206" s="7">
        <v>0</v>
      </c>
      <c r="J206" s="7">
        <v>7.0000000000000007E-2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</row>
    <row r="207" spans="1:15" hidden="1" x14ac:dyDescent="0.25">
      <c r="A207" s="9" t="s">
        <v>554</v>
      </c>
      <c r="B207" s="9" t="s">
        <v>555</v>
      </c>
      <c r="C207" s="55"/>
      <c r="D207" s="12">
        <v>1.6E-2</v>
      </c>
      <c r="E207" s="7">
        <v>1.2E-2</v>
      </c>
      <c r="F207" s="7">
        <v>5.0000000000000001E-3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</row>
    <row r="208" spans="1:15" hidden="1" x14ac:dyDescent="0.25">
      <c r="A208" s="9" t="s">
        <v>456</v>
      </c>
      <c r="B208" s="9" t="s">
        <v>457</v>
      </c>
      <c r="C208" s="55"/>
      <c r="D208" s="12">
        <v>6.4000000000000001E-2</v>
      </c>
      <c r="E208" s="7">
        <v>4.8000000000000001E-2</v>
      </c>
      <c r="F208" s="7">
        <v>2.5000000000000001E-2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</row>
    <row r="209" spans="1:15" hidden="1" x14ac:dyDescent="0.25">
      <c r="A209" s="9" t="s">
        <v>195</v>
      </c>
      <c r="B209" s="9" t="s">
        <v>196</v>
      </c>
      <c r="C209" s="55"/>
      <c r="D209" s="12">
        <v>19.832000000000001</v>
      </c>
      <c r="E209" s="7">
        <v>19.446999999999999</v>
      </c>
      <c r="F209" s="7">
        <v>18.965</v>
      </c>
      <c r="G209" s="7">
        <v>24.430098000000001</v>
      </c>
      <c r="H209" s="7">
        <v>11.547893</v>
      </c>
      <c r="I209" s="7">
        <v>8.6536589999999993</v>
      </c>
      <c r="J209" s="7">
        <v>7.5710360000000003</v>
      </c>
      <c r="K209" s="7">
        <v>7.3826999999999998</v>
      </c>
      <c r="L209" s="7">
        <v>4.2294999999999998</v>
      </c>
      <c r="M209" s="7">
        <v>1.4343999999999999</v>
      </c>
      <c r="N209" s="7">
        <v>0.51149999999999995</v>
      </c>
      <c r="O209" s="7">
        <v>0.37340000000000001</v>
      </c>
    </row>
    <row r="210" spans="1:15" hidden="1" x14ac:dyDescent="0.25">
      <c r="A210" s="9" t="s">
        <v>96</v>
      </c>
      <c r="B210" s="9" t="s">
        <v>97</v>
      </c>
      <c r="C210" s="55"/>
      <c r="D210" s="12">
        <v>105.895</v>
      </c>
      <c r="E210" s="7">
        <v>112.461</v>
      </c>
      <c r="F210" s="7">
        <v>106.25</v>
      </c>
      <c r="G210" s="7">
        <v>88.308999999999997</v>
      </c>
      <c r="H210" s="7">
        <v>92.917209999999997</v>
      </c>
      <c r="I210" s="7">
        <v>70.997747000000004</v>
      </c>
      <c r="J210" s="7">
        <v>77.099283</v>
      </c>
      <c r="K210" s="7">
        <v>82.883099999999999</v>
      </c>
      <c r="L210" s="7">
        <v>38.953000000000003</v>
      </c>
      <c r="M210" s="7">
        <v>61.658499999999997</v>
      </c>
      <c r="N210" s="7">
        <v>10.540100000000001</v>
      </c>
      <c r="O210" s="7">
        <v>26.322700000000001</v>
      </c>
    </row>
    <row r="211" spans="1:15" hidden="1" x14ac:dyDescent="0.25">
      <c r="A211" s="9" t="s">
        <v>599</v>
      </c>
      <c r="B211" s="9" t="s">
        <v>600</v>
      </c>
      <c r="C211" s="29"/>
      <c r="D211" s="12">
        <v>0</v>
      </c>
      <c r="E211" s="7">
        <v>1E-3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</row>
    <row r="212" spans="1:15" hidden="1" x14ac:dyDescent="0.25">
      <c r="A212" s="9" t="s">
        <v>342</v>
      </c>
      <c r="B212" s="9" t="s">
        <v>343</v>
      </c>
      <c r="C212" s="55"/>
      <c r="D212" s="12">
        <v>0.20899999999999999</v>
      </c>
      <c r="E212" s="7">
        <v>0.33100000000000002</v>
      </c>
      <c r="F212" s="7">
        <v>0.42799999999999999</v>
      </c>
      <c r="G212" s="7">
        <v>0.28599999999999998</v>
      </c>
      <c r="H212" s="7">
        <v>4.1000000000000002E-2</v>
      </c>
      <c r="I212" s="7">
        <v>3.8399999999999997E-2</v>
      </c>
      <c r="J212" s="7">
        <v>8.0000000000000004E-4</v>
      </c>
      <c r="K212" s="7">
        <v>5.9999999999999995E-4</v>
      </c>
      <c r="L212" s="7">
        <v>5.9999999999999995E-4</v>
      </c>
      <c r="M212" s="7">
        <v>1.1000000000000001E-3</v>
      </c>
      <c r="N212" s="7">
        <v>1E-3</v>
      </c>
      <c r="O212" s="7">
        <v>0.13730000000000001</v>
      </c>
    </row>
    <row r="213" spans="1:15" hidden="1" x14ac:dyDescent="0.25">
      <c r="A213" s="9" t="s">
        <v>117</v>
      </c>
      <c r="B213" s="9" t="s">
        <v>118</v>
      </c>
      <c r="C213" s="55"/>
      <c r="D213" s="12">
        <v>0.34699999999999998</v>
      </c>
      <c r="E213" s="7">
        <v>0.42299999999999999</v>
      </c>
      <c r="F213" s="7">
        <v>3.3660000000000001</v>
      </c>
      <c r="G213" s="7">
        <v>3.5009999999999999</v>
      </c>
      <c r="H213" s="7">
        <v>3.24</v>
      </c>
      <c r="I213" s="7">
        <v>3.0815999999999999</v>
      </c>
      <c r="J213" s="7">
        <v>3.3835999999999999</v>
      </c>
      <c r="K213" s="7">
        <v>1.7456</v>
      </c>
      <c r="L213" s="7">
        <v>0.19719999999999999</v>
      </c>
      <c r="M213" s="7">
        <v>5.9999999999999995E-4</v>
      </c>
      <c r="N213" s="7">
        <v>5.9999999999999995E-4</v>
      </c>
      <c r="O213" s="7">
        <v>1.5100000000000001E-2</v>
      </c>
    </row>
    <row r="214" spans="1:15" hidden="1" x14ac:dyDescent="0.25">
      <c r="A214" s="9" t="s">
        <v>298</v>
      </c>
      <c r="B214" s="9" t="s">
        <v>299</v>
      </c>
      <c r="C214" s="55"/>
      <c r="D214" s="12">
        <v>0.112</v>
      </c>
      <c r="E214" s="7">
        <v>0.02</v>
      </c>
      <c r="F214" s="7">
        <v>1.7000000000000001E-2</v>
      </c>
      <c r="G214" s="7">
        <v>2.8000000000000001E-2</v>
      </c>
      <c r="H214" s="7">
        <v>0.113</v>
      </c>
      <c r="I214" s="7">
        <v>7.7799999999999996E-3</v>
      </c>
      <c r="J214" s="7">
        <v>0</v>
      </c>
      <c r="K214" s="7">
        <v>1.3</v>
      </c>
      <c r="L214" s="7">
        <v>1.73</v>
      </c>
      <c r="M214" s="7">
        <v>9.1</v>
      </c>
      <c r="N214" s="7">
        <v>0</v>
      </c>
      <c r="O214" s="7">
        <v>0</v>
      </c>
    </row>
    <row r="215" spans="1:15" hidden="1" x14ac:dyDescent="0.25">
      <c r="A215" s="9" t="s">
        <v>574</v>
      </c>
      <c r="B215" s="9" t="s">
        <v>575</v>
      </c>
      <c r="C215" s="29"/>
      <c r="D215" s="12">
        <v>8.9999999999999993E-3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</row>
    <row r="216" spans="1:15" hidden="1" x14ac:dyDescent="0.25">
      <c r="A216" s="9" t="s">
        <v>334</v>
      </c>
      <c r="B216" s="9" t="s">
        <v>335</v>
      </c>
      <c r="C216" s="55"/>
      <c r="D216" s="12">
        <v>54.856000000000002</v>
      </c>
      <c r="E216" s="7">
        <v>49.448</v>
      </c>
      <c r="F216" s="7">
        <v>75.668000000000006</v>
      </c>
      <c r="G216" s="7">
        <v>96.034999999999997</v>
      </c>
      <c r="H216" s="7">
        <v>39.369999999999997</v>
      </c>
      <c r="I216" s="7">
        <v>42.722999999999999</v>
      </c>
      <c r="J216" s="7">
        <v>39.524999999999999</v>
      </c>
      <c r="K216" s="7">
        <v>33.344999999999999</v>
      </c>
      <c r="L216" s="7">
        <v>24.023</v>
      </c>
      <c r="M216" s="7">
        <v>39.134999999999998</v>
      </c>
      <c r="N216" s="7">
        <v>52.24</v>
      </c>
      <c r="O216" s="7">
        <v>0</v>
      </c>
    </row>
    <row r="217" spans="1:15" hidden="1" x14ac:dyDescent="0.25">
      <c r="A217" s="9" t="s">
        <v>332</v>
      </c>
      <c r="B217" s="9" t="s">
        <v>333</v>
      </c>
      <c r="C217" s="55"/>
      <c r="D217" s="12">
        <v>0.04</v>
      </c>
      <c r="E217" s="7">
        <v>1.2E-2</v>
      </c>
      <c r="F217" s="7">
        <v>8.0000000000000002E-3</v>
      </c>
      <c r="G217" s="7">
        <v>5.6000000000000001E-2</v>
      </c>
      <c r="H217" s="7">
        <v>7.0999999999999994E-2</v>
      </c>
      <c r="I217" s="7">
        <v>4.4900000000000001E-3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0.1338</v>
      </c>
    </row>
    <row r="218" spans="1:15" hidden="1" x14ac:dyDescent="0.25">
      <c r="A218" s="9" t="s">
        <v>258</v>
      </c>
      <c r="B218" s="9" t="s">
        <v>259</v>
      </c>
      <c r="C218" s="55"/>
      <c r="D218" s="12">
        <v>8.0000000000000002E-3</v>
      </c>
      <c r="E218" s="7">
        <v>8.0000000000000002E-3</v>
      </c>
      <c r="F218" s="7">
        <v>0</v>
      </c>
      <c r="G218" s="7">
        <v>0</v>
      </c>
      <c r="H218" s="7">
        <v>6.0000000000000001E-3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</row>
    <row r="219" spans="1:15" hidden="1" x14ac:dyDescent="0.25">
      <c r="A219" s="9" t="s">
        <v>78</v>
      </c>
      <c r="B219" s="9" t="s">
        <v>79</v>
      </c>
      <c r="C219" s="55"/>
      <c r="D219" s="12">
        <v>0.21</v>
      </c>
      <c r="E219" s="7">
        <v>0.40799999999999997</v>
      </c>
      <c r="F219" s="7">
        <v>0.17699999999999999</v>
      </c>
      <c r="G219" s="7">
        <v>0.08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</row>
    <row r="220" spans="1:15" hidden="1" x14ac:dyDescent="0.25">
      <c r="A220" s="9" t="s">
        <v>627</v>
      </c>
      <c r="B220" s="9" t="s">
        <v>628</v>
      </c>
      <c r="C220" s="29"/>
      <c r="D220" s="12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1E-3</v>
      </c>
      <c r="L220" s="7">
        <v>1.4E-3</v>
      </c>
      <c r="M220" s="7">
        <v>0</v>
      </c>
      <c r="N220" s="7">
        <v>0</v>
      </c>
      <c r="O220" s="7">
        <v>0</v>
      </c>
    </row>
    <row r="221" spans="1:15" hidden="1" x14ac:dyDescent="0.25">
      <c r="A221" s="9" t="s">
        <v>202</v>
      </c>
      <c r="B221" s="9" t="s">
        <v>203</v>
      </c>
      <c r="C221" s="55"/>
      <c r="D221" s="12">
        <v>4.0000000000000001E-3</v>
      </c>
      <c r="E221" s="7">
        <v>4.0000000000000001E-3</v>
      </c>
      <c r="F221" s="7">
        <v>0</v>
      </c>
      <c r="G221" s="7">
        <v>0</v>
      </c>
      <c r="H221" s="7">
        <v>0.1203</v>
      </c>
      <c r="I221" s="7">
        <v>0.10390000000000001</v>
      </c>
      <c r="J221" s="7">
        <v>0.13270000000000001</v>
      </c>
      <c r="K221" s="7">
        <v>1.2200000000000001E-2</v>
      </c>
      <c r="L221" s="7">
        <v>0.20200000000000001</v>
      </c>
      <c r="M221" s="7">
        <v>0.31330000000000002</v>
      </c>
      <c r="N221" s="7">
        <v>0.255</v>
      </c>
      <c r="O221" s="7">
        <v>0.1588</v>
      </c>
    </row>
    <row r="222" spans="1:15" hidden="1" x14ac:dyDescent="0.25">
      <c r="A222" s="9" t="s">
        <v>214</v>
      </c>
      <c r="B222" s="9" t="s">
        <v>215</v>
      </c>
      <c r="C222" s="55"/>
      <c r="D222" s="12">
        <v>1E-3</v>
      </c>
      <c r="E222" s="7">
        <v>0.125</v>
      </c>
      <c r="F222" s="7">
        <v>0.28599999999999998</v>
      </c>
      <c r="G222" s="7">
        <v>0.29099999999999998</v>
      </c>
      <c r="H222" s="7">
        <v>0.22800000000000001</v>
      </c>
      <c r="I222" s="7">
        <v>0.52200000000000002</v>
      </c>
      <c r="J222" s="7">
        <v>0.25600000000000001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</row>
    <row r="223" spans="1:15" hidden="1" x14ac:dyDescent="0.25">
      <c r="A223" s="9" t="s">
        <v>94</v>
      </c>
      <c r="B223" s="9" t="s">
        <v>95</v>
      </c>
      <c r="C223" s="55"/>
      <c r="D223" s="12">
        <v>8.9999999999999993E-3</v>
      </c>
      <c r="E223" s="7">
        <v>6.0000000000000001E-3</v>
      </c>
      <c r="F223" s="7">
        <v>3.0000000000000001E-3</v>
      </c>
      <c r="G223" s="7">
        <v>3.0000000000000001E-3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</row>
    <row r="224" spans="1:15" hidden="1" x14ac:dyDescent="0.25">
      <c r="A224" s="9" t="s">
        <v>296</v>
      </c>
      <c r="B224" s="9" t="s">
        <v>297</v>
      </c>
      <c r="C224" s="55"/>
      <c r="D224" s="12">
        <v>8.0000000000000002E-3</v>
      </c>
      <c r="E224" s="7">
        <v>8.0000000000000002E-3</v>
      </c>
      <c r="F224" s="7">
        <v>0</v>
      </c>
      <c r="G224" s="7">
        <v>0</v>
      </c>
      <c r="H224" s="7">
        <v>6.0000000000000001E-3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</row>
    <row r="225" spans="1:15" hidden="1" x14ac:dyDescent="0.25">
      <c r="A225" s="9" t="s">
        <v>576</v>
      </c>
      <c r="B225" s="9" t="s">
        <v>577</v>
      </c>
      <c r="C225" s="55"/>
      <c r="D225" s="12">
        <v>2.5000000000000001E-2</v>
      </c>
      <c r="E225" s="7">
        <v>0.30399999999999999</v>
      </c>
      <c r="F225" s="7">
        <v>0.45200000000000001</v>
      </c>
      <c r="G225" s="7">
        <v>0.51300000000000001</v>
      </c>
      <c r="H225" s="7">
        <v>0.45119999999999999</v>
      </c>
      <c r="I225" s="7">
        <v>0.1104</v>
      </c>
      <c r="J225" s="7">
        <v>6.88E-2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</row>
    <row r="226" spans="1:15" hidden="1" x14ac:dyDescent="0.25">
      <c r="A226" s="9" t="s">
        <v>629</v>
      </c>
      <c r="B226" s="9" t="s">
        <v>630</v>
      </c>
      <c r="C226" s="29"/>
      <c r="D226" s="12">
        <v>0</v>
      </c>
      <c r="E226" s="7">
        <v>0</v>
      </c>
      <c r="F226" s="7">
        <v>0</v>
      </c>
      <c r="G226" s="7">
        <v>2.7E-2</v>
      </c>
      <c r="H226" s="7">
        <v>1.4250000000000001E-2</v>
      </c>
      <c r="I226" s="7">
        <v>6.8199999999999997E-3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</row>
    <row r="227" spans="1:15" hidden="1" x14ac:dyDescent="0.25">
      <c r="A227" s="9" t="s">
        <v>225</v>
      </c>
      <c r="B227" s="9" t="s">
        <v>226</v>
      </c>
      <c r="C227" s="55"/>
      <c r="D227" s="12">
        <v>2.343</v>
      </c>
      <c r="E227" s="7">
        <v>2.5590000000000002</v>
      </c>
      <c r="F227" s="7">
        <v>2.6070000000000002</v>
      </c>
      <c r="G227" s="7">
        <v>3.0910000000000002</v>
      </c>
      <c r="H227" s="7">
        <v>3.1591999999999998</v>
      </c>
      <c r="I227" s="7">
        <v>2.8835000000000002</v>
      </c>
      <c r="J227" s="7">
        <v>3.5529999999999999</v>
      </c>
      <c r="K227" s="7">
        <v>3.548</v>
      </c>
      <c r="L227" s="7">
        <v>1.8084</v>
      </c>
      <c r="M227" s="7">
        <v>1.23</v>
      </c>
      <c r="N227" s="7">
        <v>0</v>
      </c>
      <c r="O227" s="7">
        <v>1.3899999999999999E-2</v>
      </c>
    </row>
    <row r="228" spans="1:15" hidden="1" x14ac:dyDescent="0.25">
      <c r="A228" s="9" t="s">
        <v>102</v>
      </c>
      <c r="B228" s="9" t="s">
        <v>102</v>
      </c>
      <c r="C228" s="55"/>
      <c r="D228" s="12">
        <v>8.6069999999999993</v>
      </c>
      <c r="E228" s="7">
        <v>6.923</v>
      </c>
      <c r="F228" s="7">
        <v>2.9249999999999998</v>
      </c>
      <c r="G228" s="7">
        <v>2.7972999999999999</v>
      </c>
      <c r="H228" s="7">
        <v>2.8679790000000001</v>
      </c>
      <c r="I228" s="7">
        <v>3.1027</v>
      </c>
      <c r="J228" s="7">
        <v>1.591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</row>
    <row r="229" spans="1:15" hidden="1" x14ac:dyDescent="0.25">
      <c r="A229" s="9" t="s">
        <v>462</v>
      </c>
      <c r="B229" s="9" t="s">
        <v>463</v>
      </c>
      <c r="C229" s="55"/>
      <c r="D229" s="12">
        <v>1.2999999999999999E-2</v>
      </c>
      <c r="E229" s="7">
        <v>1.2E-2</v>
      </c>
      <c r="F229" s="7">
        <v>1.2999999999999999E-2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16.550999999999998</v>
      </c>
      <c r="N229" s="7">
        <v>44.305</v>
      </c>
      <c r="O229" s="7">
        <v>17.448</v>
      </c>
    </row>
    <row r="230" spans="1:15" hidden="1" x14ac:dyDescent="0.25">
      <c r="A230" s="9" t="s">
        <v>613</v>
      </c>
      <c r="B230" s="9" t="s">
        <v>614</v>
      </c>
      <c r="C230" s="29"/>
      <c r="D230" s="12">
        <v>0</v>
      </c>
      <c r="E230" s="7">
        <v>0</v>
      </c>
      <c r="F230" s="7">
        <v>2.5999999999999999E-2</v>
      </c>
      <c r="G230" s="7">
        <v>0</v>
      </c>
      <c r="H230" s="7">
        <v>0</v>
      </c>
      <c r="I230" s="7">
        <v>0</v>
      </c>
      <c r="J230" s="7">
        <v>0.38400000000000001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</row>
    <row r="231" spans="1:15" hidden="1" x14ac:dyDescent="0.25">
      <c r="A231" s="9" t="s">
        <v>605</v>
      </c>
      <c r="B231" s="9" t="s">
        <v>606</v>
      </c>
      <c r="C231" s="55"/>
      <c r="D231" s="12">
        <v>2E-3</v>
      </c>
      <c r="E231" s="7">
        <v>2E-3</v>
      </c>
      <c r="F231" s="7">
        <v>3.0000000000000001E-3</v>
      </c>
      <c r="G231" s="7">
        <v>0</v>
      </c>
      <c r="H231" s="7">
        <v>0</v>
      </c>
      <c r="I231" s="7">
        <v>3.3600000000000001E-3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</row>
    <row r="232" spans="1:15" hidden="1" x14ac:dyDescent="0.25">
      <c r="A232" s="9" t="s">
        <v>572</v>
      </c>
      <c r="B232" s="9" t="s">
        <v>573</v>
      </c>
      <c r="C232" s="29"/>
      <c r="D232" s="12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5.6000000000000001E-2</v>
      </c>
    </row>
    <row r="233" spans="1:15" hidden="1" x14ac:dyDescent="0.25">
      <c r="A233" s="9" t="s">
        <v>282</v>
      </c>
      <c r="B233" s="9" t="s">
        <v>283</v>
      </c>
      <c r="C233" s="55"/>
      <c r="D233" s="12">
        <v>0.21299999999999999</v>
      </c>
      <c r="E233" s="7">
        <v>0.36199999999999999</v>
      </c>
      <c r="F233" s="7">
        <v>0.26100000000000001</v>
      </c>
      <c r="G233" s="7">
        <v>7.0000000000000007E-2</v>
      </c>
      <c r="H233" s="7">
        <v>3.5400000000000002E-3</v>
      </c>
      <c r="I233" s="7">
        <v>3.8E-3</v>
      </c>
      <c r="J233" s="7">
        <v>3.3999999999999998E-3</v>
      </c>
      <c r="K233" s="7">
        <v>2.2000000000000001E-3</v>
      </c>
      <c r="L233" s="7">
        <v>1.528</v>
      </c>
      <c r="M233" s="7">
        <v>0.01</v>
      </c>
      <c r="N233" s="7">
        <v>0</v>
      </c>
      <c r="O233" s="7">
        <v>0</v>
      </c>
    </row>
    <row r="234" spans="1:15" hidden="1" x14ac:dyDescent="0.25">
      <c r="A234" s="9" t="s">
        <v>556</v>
      </c>
      <c r="B234" s="9" t="s">
        <v>557</v>
      </c>
      <c r="C234" s="54"/>
      <c r="D234" s="12">
        <v>8.0000000000000002E-3</v>
      </c>
      <c r="E234" s="7">
        <v>6.0000000000000001E-3</v>
      </c>
      <c r="F234" s="7">
        <v>6.0000000000000001E-3</v>
      </c>
      <c r="G234" s="7">
        <v>8.9999999999999993E-3</v>
      </c>
      <c r="H234" s="7">
        <v>2.9000000000000001E-2</v>
      </c>
      <c r="I234" s="7">
        <v>3.9600000000000003E-2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</row>
    <row r="235" spans="1:15" hidden="1" x14ac:dyDescent="0.25">
      <c r="A235" s="9" t="s">
        <v>70</v>
      </c>
      <c r="B235" s="9" t="s">
        <v>71</v>
      </c>
      <c r="C235" s="55"/>
      <c r="D235" s="12">
        <v>1E-3</v>
      </c>
      <c r="E235" s="7">
        <v>0</v>
      </c>
      <c r="F235" s="7">
        <v>1.9E-2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</row>
    <row r="236" spans="1:15" hidden="1" x14ac:dyDescent="0.25">
      <c r="A236" s="9" t="s">
        <v>619</v>
      </c>
      <c r="B236" s="9" t="s">
        <v>620</v>
      </c>
      <c r="C236" s="29"/>
      <c r="D236" s="12">
        <v>0</v>
      </c>
      <c r="E236" s="7">
        <v>2.4E-2</v>
      </c>
      <c r="F236" s="7">
        <v>5.8000000000000003E-2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</row>
    <row r="237" spans="1:15" hidden="1" x14ac:dyDescent="0.25">
      <c r="A237" s="9" t="s">
        <v>84</v>
      </c>
      <c r="B237" s="9" t="s">
        <v>85</v>
      </c>
      <c r="C237" s="4"/>
      <c r="D237" s="12">
        <v>20.673999999999999</v>
      </c>
      <c r="E237" s="7">
        <v>24.218</v>
      </c>
      <c r="F237" s="7">
        <v>25.335000000000001</v>
      </c>
      <c r="G237" s="7">
        <v>23.050070000000002</v>
      </c>
      <c r="H237" s="7">
        <v>22.237945</v>
      </c>
      <c r="I237" s="7">
        <v>29.897739999999999</v>
      </c>
      <c r="J237" s="7">
        <v>17.724620000000002</v>
      </c>
      <c r="K237" s="7">
        <v>14.8956</v>
      </c>
      <c r="L237" s="7">
        <v>11.3863</v>
      </c>
      <c r="M237" s="7">
        <v>15.0166</v>
      </c>
      <c r="N237" s="7">
        <v>18.174399999999999</v>
      </c>
      <c r="O237" s="7">
        <v>14.013</v>
      </c>
    </row>
    <row r="238" spans="1:15" hidden="1" x14ac:dyDescent="0.25">
      <c r="A238" s="9" t="s">
        <v>533</v>
      </c>
      <c r="B238" s="9" t="s">
        <v>534</v>
      </c>
      <c r="C238" s="55"/>
      <c r="D238" s="12">
        <v>1.4E-2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</row>
    <row r="239" spans="1:15" hidden="1" x14ac:dyDescent="0.25">
      <c r="A239" s="9" t="s">
        <v>260</v>
      </c>
      <c r="B239" s="9" t="s">
        <v>261</v>
      </c>
      <c r="C239" s="55"/>
      <c r="D239" s="12">
        <v>5.8999999999999997E-2</v>
      </c>
      <c r="E239" s="7">
        <v>1E-3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</row>
    <row r="240" spans="1:15" hidden="1" x14ac:dyDescent="0.25">
      <c r="A240" s="9" t="s">
        <v>326</v>
      </c>
      <c r="B240" s="9" t="s">
        <v>327</v>
      </c>
      <c r="C240" s="55"/>
      <c r="D240" s="12">
        <v>36.155999999999999</v>
      </c>
      <c r="E240" s="7">
        <v>41.534999999999997</v>
      </c>
      <c r="F240" s="7">
        <v>39.378999999999998</v>
      </c>
      <c r="G240" s="7">
        <v>36.881999999999998</v>
      </c>
      <c r="H240" s="7">
        <v>39.254429999999999</v>
      </c>
      <c r="I240" s="7">
        <v>42.295946000000001</v>
      </c>
      <c r="J240" s="7">
        <v>33.480600000000003</v>
      </c>
      <c r="K240" s="7">
        <v>31.008500000000002</v>
      </c>
      <c r="L240" s="7">
        <v>22.488199999999999</v>
      </c>
      <c r="M240" s="7">
        <v>16.061199999999999</v>
      </c>
      <c r="N240" s="7">
        <v>11.8276</v>
      </c>
      <c r="O240" s="7">
        <v>39.3337</v>
      </c>
    </row>
    <row r="241" spans="1:15" hidden="1" x14ac:dyDescent="0.25">
      <c r="A241" s="9" t="s">
        <v>601</v>
      </c>
      <c r="B241" s="9" t="s">
        <v>602</v>
      </c>
      <c r="C241" s="55"/>
      <c r="D241" s="12">
        <v>4.0000000000000001E-3</v>
      </c>
      <c r="E241" s="7">
        <v>8.0000000000000002E-3</v>
      </c>
      <c r="F241" s="7">
        <v>0.01</v>
      </c>
      <c r="G241" s="7">
        <v>0.01</v>
      </c>
      <c r="H241" s="7">
        <v>5.9519999999999998E-3</v>
      </c>
      <c r="I241" s="7">
        <v>1.8489999999999999E-3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</row>
    <row r="242" spans="1:15" hidden="1" x14ac:dyDescent="0.25">
      <c r="A242" s="9" t="s">
        <v>562</v>
      </c>
      <c r="B242" s="9" t="s">
        <v>563</v>
      </c>
      <c r="C242" s="55"/>
      <c r="D242" s="12">
        <v>0</v>
      </c>
      <c r="E242" s="7">
        <v>0</v>
      </c>
      <c r="F242" s="7">
        <v>2.9000000000000001E-2</v>
      </c>
      <c r="G242" s="7">
        <v>2.1999999999999999E-2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</row>
    <row r="243" spans="1:15" hidden="1" x14ac:dyDescent="0.25">
      <c r="A243" s="9" t="s">
        <v>595</v>
      </c>
      <c r="B243" s="9" t="s">
        <v>596</v>
      </c>
      <c r="C243" s="29"/>
      <c r="D243" s="12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</row>
    <row r="244" spans="1:15" hidden="1" x14ac:dyDescent="0.25">
      <c r="A244" s="9" t="s">
        <v>131</v>
      </c>
      <c r="B244" s="9" t="s">
        <v>132</v>
      </c>
      <c r="C244" s="55"/>
      <c r="D244" s="12">
        <v>0.89200000000000002</v>
      </c>
      <c r="E244" s="7">
        <v>0.26500000000000001</v>
      </c>
      <c r="F244" s="7">
        <v>0.04</v>
      </c>
      <c r="G244" s="7">
        <v>0</v>
      </c>
      <c r="H244" s="7">
        <v>0</v>
      </c>
      <c r="I244" s="7">
        <v>5.0000000000000001E-3</v>
      </c>
      <c r="J244" s="7">
        <v>8.2999999999999998E-5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</row>
    <row r="245" spans="1:15" hidden="1" x14ac:dyDescent="0.25">
      <c r="A245" s="9" t="s">
        <v>201</v>
      </c>
      <c r="B245" s="9" t="s">
        <v>201</v>
      </c>
      <c r="C245" s="55"/>
      <c r="D245" s="12">
        <v>5.3230000000000004</v>
      </c>
      <c r="E245" s="7">
        <v>4.6070000000000002</v>
      </c>
      <c r="F245" s="7">
        <v>3.7480000000000002</v>
      </c>
      <c r="G245" s="7">
        <v>3.3809999999999998</v>
      </c>
      <c r="H245" s="7">
        <v>6.3677000000000001</v>
      </c>
      <c r="I245" s="7">
        <v>9.6004000000000005</v>
      </c>
      <c r="J245" s="7">
        <v>8.9522999999999993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</row>
    <row r="246" spans="1:15" hidden="1" x14ac:dyDescent="0.25">
      <c r="A246" s="9" t="s">
        <v>346</v>
      </c>
      <c r="B246" s="9" t="s">
        <v>347</v>
      </c>
      <c r="C246" s="55"/>
      <c r="D246" s="12">
        <v>1.2999999999999999E-2</v>
      </c>
      <c r="E246" s="7">
        <v>2.3E-2</v>
      </c>
      <c r="F246" s="7">
        <v>4.9000000000000002E-2</v>
      </c>
      <c r="G246" s="7">
        <v>4.5999999999999999E-2</v>
      </c>
      <c r="H246" s="7">
        <v>0.04</v>
      </c>
      <c r="I246" s="7">
        <v>3.8179999999999999E-2</v>
      </c>
      <c r="J246" s="7">
        <v>3.0000000000000001E-3</v>
      </c>
      <c r="K246" s="7">
        <v>0.02</v>
      </c>
      <c r="L246" s="7">
        <v>2.0000000000000001E-4</v>
      </c>
      <c r="M246" s="7">
        <v>5.9999999999999995E-4</v>
      </c>
      <c r="N246" s="7">
        <v>5.9999999999999995E-4</v>
      </c>
      <c r="O246" s="7">
        <v>0</v>
      </c>
    </row>
    <row r="247" spans="1:15" hidden="1" x14ac:dyDescent="0.25">
      <c r="A247" s="9" t="s">
        <v>328</v>
      </c>
      <c r="B247" s="9" t="s">
        <v>329</v>
      </c>
      <c r="C247" s="55"/>
      <c r="D247" s="12">
        <v>2.75</v>
      </c>
      <c r="E247" s="7">
        <v>3.194</v>
      </c>
      <c r="F247" s="7">
        <v>3.2909999999999999</v>
      </c>
      <c r="G247" s="7">
        <v>1.720855</v>
      </c>
      <c r="H247" s="7">
        <v>1.0537510000000001</v>
      </c>
      <c r="I247" s="7">
        <v>0.70511000000000001</v>
      </c>
      <c r="J247" s="7">
        <v>0.66110000000000002</v>
      </c>
      <c r="K247" s="7">
        <v>0.58320000000000005</v>
      </c>
      <c r="L247" s="7">
        <v>1.236</v>
      </c>
      <c r="M247" s="7">
        <v>0.50439999999999996</v>
      </c>
      <c r="N247" s="7">
        <v>0.44540000000000002</v>
      </c>
      <c r="O247" s="7">
        <v>0.82830000000000004</v>
      </c>
    </row>
    <row r="248" spans="1:15" hidden="1" x14ac:dyDescent="0.25">
      <c r="A248" s="9" t="s">
        <v>617</v>
      </c>
      <c r="B248" s="9" t="s">
        <v>618</v>
      </c>
      <c r="C248" s="55"/>
      <c r="D248" s="12">
        <v>4.0000000000000001E-3</v>
      </c>
      <c r="E248" s="7">
        <v>4.0000000000000001E-3</v>
      </c>
      <c r="F248" s="7">
        <v>4.0000000000000001E-3</v>
      </c>
      <c r="G248" s="7">
        <v>4.0000000000000001E-3</v>
      </c>
      <c r="H248" s="7">
        <v>1E-3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</row>
    <row r="249" spans="1:15" hidden="1" x14ac:dyDescent="0.25">
      <c r="A249" s="9" t="s">
        <v>274</v>
      </c>
      <c r="B249" s="9" t="s">
        <v>275</v>
      </c>
      <c r="C249" s="55"/>
      <c r="D249" s="12">
        <v>9.7000000000000003E-2</v>
      </c>
      <c r="E249" s="7">
        <v>8.2000000000000003E-2</v>
      </c>
      <c r="F249" s="7">
        <v>2.4E-2</v>
      </c>
      <c r="G249" s="7">
        <v>1.7999999999999999E-2</v>
      </c>
      <c r="H249" s="7">
        <v>2.1000000000000001E-2</v>
      </c>
      <c r="I249" s="7">
        <v>3.27E-2</v>
      </c>
      <c r="J249" s="7">
        <v>0.34910000000000002</v>
      </c>
      <c r="K249" s="7">
        <v>0</v>
      </c>
      <c r="L249" s="7">
        <v>0.317</v>
      </c>
      <c r="M249" s="7">
        <v>0.317</v>
      </c>
      <c r="N249" s="7">
        <v>0.33700000000000002</v>
      </c>
      <c r="O249" s="7">
        <v>1.766</v>
      </c>
    </row>
    <row r="250" spans="1:15" hidden="1" x14ac:dyDescent="0.25">
      <c r="A250" s="9" t="s">
        <v>550</v>
      </c>
      <c r="B250" s="9" t="s">
        <v>551</v>
      </c>
      <c r="C250" s="55"/>
      <c r="D250" s="12">
        <v>0.21</v>
      </c>
      <c r="E250" s="7">
        <v>0.218</v>
      </c>
      <c r="F250" s="7">
        <v>0.27200000000000002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</row>
    <row r="251" spans="1:15" hidden="1" x14ac:dyDescent="0.25">
      <c r="A251" s="9" t="s">
        <v>560</v>
      </c>
      <c r="B251" s="9" t="s">
        <v>561</v>
      </c>
      <c r="C251" s="29"/>
      <c r="D251" s="12">
        <v>0</v>
      </c>
      <c r="E251" s="7">
        <v>1.6E-2</v>
      </c>
      <c r="F251" s="7">
        <v>0.02</v>
      </c>
      <c r="G251" s="7">
        <v>0.11700000000000001</v>
      </c>
      <c r="H251" s="7">
        <v>0.1178</v>
      </c>
      <c r="I251" s="7">
        <v>2.35E-2</v>
      </c>
      <c r="J251" s="7">
        <v>1.66E-2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</row>
    <row r="252" spans="1:15" hidden="1" x14ac:dyDescent="0.25">
      <c r="A252" s="9" t="s">
        <v>173</v>
      </c>
      <c r="B252" s="9" t="s">
        <v>174</v>
      </c>
      <c r="C252" s="55"/>
      <c r="D252" s="12">
        <v>1.018</v>
      </c>
      <c r="E252" s="7">
        <v>1.119</v>
      </c>
      <c r="F252" s="7">
        <v>0.94699999999999995</v>
      </c>
      <c r="G252" s="7">
        <v>1.113</v>
      </c>
      <c r="H252" s="7">
        <v>1.1722999999999999</v>
      </c>
      <c r="I252" s="7">
        <v>0.75506300000000004</v>
      </c>
      <c r="J252" s="7">
        <v>5.1776999999999997</v>
      </c>
      <c r="K252" s="7">
        <v>4.6859999999999999</v>
      </c>
      <c r="L252" s="7">
        <v>0.19400000000000001</v>
      </c>
      <c r="M252" s="7">
        <v>0.72</v>
      </c>
      <c r="N252" s="7">
        <v>0</v>
      </c>
      <c r="O252" s="7">
        <v>1.2012</v>
      </c>
    </row>
    <row r="253" spans="1:15" hidden="1" x14ac:dyDescent="0.25">
      <c r="A253" s="9" t="s">
        <v>171</v>
      </c>
      <c r="B253" s="9" t="s">
        <v>172</v>
      </c>
      <c r="C253" s="55"/>
      <c r="D253" s="12">
        <v>10.250999999999999</v>
      </c>
      <c r="E253" s="7">
        <v>16.207000000000001</v>
      </c>
      <c r="F253" s="7">
        <v>4.1980000000000004</v>
      </c>
      <c r="G253" s="7">
        <v>4.952</v>
      </c>
      <c r="H253" s="7">
        <v>4.5554220000000001</v>
      </c>
      <c r="I253" s="7">
        <v>6.8808600000000002</v>
      </c>
      <c r="J253" s="7">
        <v>3.2185999999999999</v>
      </c>
      <c r="K253" s="7">
        <v>3.3376000000000001</v>
      </c>
      <c r="L253" s="7">
        <v>0.63290000000000002</v>
      </c>
      <c r="M253" s="7">
        <v>0.66100000000000003</v>
      </c>
      <c r="N253" s="7">
        <v>0</v>
      </c>
      <c r="O253" s="7">
        <v>0</v>
      </c>
    </row>
    <row r="254" spans="1:15" hidden="1" x14ac:dyDescent="0.25">
      <c r="A254" s="9" t="s">
        <v>175</v>
      </c>
      <c r="B254" s="9" t="s">
        <v>176</v>
      </c>
      <c r="C254" s="55"/>
      <c r="D254" s="12">
        <v>0.29199999999999998</v>
      </c>
      <c r="E254" s="7">
        <v>0.28499999999999998</v>
      </c>
      <c r="F254" s="7">
        <v>0.2</v>
      </c>
      <c r="G254" s="7">
        <v>8.7999999999999995E-2</v>
      </c>
      <c r="H254" s="7">
        <v>0.14705599999999999</v>
      </c>
      <c r="I254" s="7">
        <v>0.58020000000000005</v>
      </c>
      <c r="J254" s="7">
        <v>1.126703</v>
      </c>
      <c r="K254" s="7">
        <v>0.21659999999999999</v>
      </c>
      <c r="L254" s="7">
        <v>3.0000000000000001E-3</v>
      </c>
      <c r="M254" s="7">
        <v>0.22800000000000001</v>
      </c>
      <c r="N254" s="7">
        <v>0.40100000000000002</v>
      </c>
      <c r="O254" s="7">
        <v>0.12909999999999999</v>
      </c>
    </row>
    <row r="255" spans="1:15" x14ac:dyDescent="0.25">
      <c r="A255" s="10"/>
      <c r="B255" s="10" t="s">
        <v>646</v>
      </c>
      <c r="C255" s="30">
        <f>Harjumaa!C188+'Ida-Virumaa'!C138+Järvamaa!C82+Jõgevamaa!C53+Läänemaa!C78+'Lääne-Virumaa'!C120+Pärnumaa!C107+Põlvamaa!C53+Raplamaa!C63+Saaremaa!C69+Tartumaa!C124+Valgamaa!C82+Viljandimaa!C72+Võrumaa!C86</f>
        <v>5.1901289999999989</v>
      </c>
      <c r="D255" s="19">
        <v>8.0370000000000008</v>
      </c>
      <c r="E255" s="7">
        <v>8.6389999999999993</v>
      </c>
      <c r="F255" s="7">
        <v>6.6840000000000002</v>
      </c>
      <c r="G255" s="7">
        <v>6.0229999999999997</v>
      </c>
      <c r="H255" s="7">
        <v>8.3514970000000002</v>
      </c>
      <c r="I255" s="7">
        <v>6.6951679999999998</v>
      </c>
      <c r="J255" s="7">
        <v>5.5369169999999999</v>
      </c>
      <c r="K255" s="7">
        <v>2.5068000000000001</v>
      </c>
      <c r="L255" s="7">
        <v>2.6842999999999999</v>
      </c>
      <c r="M255" s="7">
        <v>0.79979999999999996</v>
      </c>
      <c r="N255" s="7">
        <v>0.94120000000000004</v>
      </c>
      <c r="O255" s="7">
        <v>0.94330000000000003</v>
      </c>
    </row>
    <row r="256" spans="1:15" hidden="1" x14ac:dyDescent="0.25">
      <c r="A256" s="9" t="s">
        <v>544</v>
      </c>
      <c r="B256" s="9" t="s">
        <v>545</v>
      </c>
      <c r="C256" s="29"/>
      <c r="D256" s="12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</row>
    <row r="257" spans="1:15" hidden="1" x14ac:dyDescent="0.25">
      <c r="A257" s="9" t="s">
        <v>356</v>
      </c>
      <c r="B257" s="9" t="s">
        <v>357</v>
      </c>
      <c r="C257" s="55"/>
      <c r="D257" s="12">
        <v>1.2270000000000001</v>
      </c>
      <c r="E257" s="7">
        <v>2.2480000000000002</v>
      </c>
      <c r="F257" s="7">
        <v>1.706</v>
      </c>
      <c r="G257" s="7">
        <v>1.7969999999999999</v>
      </c>
      <c r="H257" s="7">
        <v>1.6375999999999999</v>
      </c>
      <c r="I257" s="7">
        <v>1.2233700000000001</v>
      </c>
      <c r="J257" s="7">
        <v>0.14433199999999999</v>
      </c>
      <c r="K257" s="7">
        <v>1.0927</v>
      </c>
      <c r="L257" s="7">
        <v>1.0238</v>
      </c>
      <c r="M257" s="7">
        <v>0.1014</v>
      </c>
      <c r="N257" s="7">
        <v>1.83E-2</v>
      </c>
      <c r="O257" s="7">
        <v>3.0000000000000001E-3</v>
      </c>
    </row>
    <row r="258" spans="1:15" hidden="1" x14ac:dyDescent="0.25">
      <c r="A258" s="9" t="s">
        <v>515</v>
      </c>
      <c r="B258" s="9" t="s">
        <v>516</v>
      </c>
      <c r="C258" s="55"/>
      <c r="D258" s="12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7.5999999999999998E-2</v>
      </c>
      <c r="M258" s="7">
        <v>0</v>
      </c>
      <c r="N258" s="7">
        <v>0</v>
      </c>
      <c r="O258" s="7">
        <v>0</v>
      </c>
    </row>
    <row r="259" spans="1:15" hidden="1" x14ac:dyDescent="0.25">
      <c r="A259" s="9" t="s">
        <v>509</v>
      </c>
      <c r="B259" s="9" t="s">
        <v>510</v>
      </c>
      <c r="C259" s="55"/>
      <c r="D259" s="12">
        <v>2.9000000000000001E-2</v>
      </c>
      <c r="E259" s="7">
        <v>0.14399999999999999</v>
      </c>
      <c r="F259" s="7">
        <v>0.123</v>
      </c>
      <c r="G259" s="7">
        <v>0.69699999999999995</v>
      </c>
      <c r="H259" s="7">
        <v>0.65607000000000004</v>
      </c>
      <c r="I259" s="7">
        <v>0.64500000000000002</v>
      </c>
      <c r="J259" s="7">
        <v>7.4000000000000003E-3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</row>
    <row r="260" spans="1:15" hidden="1" x14ac:dyDescent="0.25">
      <c r="A260" s="9" t="s">
        <v>625</v>
      </c>
      <c r="B260" s="9" t="s">
        <v>626</v>
      </c>
      <c r="C260" s="30"/>
      <c r="D260" s="12">
        <v>2E-3</v>
      </c>
      <c r="E260" s="7">
        <v>2E-3</v>
      </c>
      <c r="F260" s="7">
        <v>4.0000000000000001E-3</v>
      </c>
      <c r="G260" s="7">
        <v>3.0000000000000001E-3</v>
      </c>
      <c r="H260" s="7">
        <v>3.0000000000000001E-3</v>
      </c>
      <c r="I260" s="7">
        <v>3.0630000000000002E-3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</row>
    <row r="261" spans="1:15" hidden="1" x14ac:dyDescent="0.25">
      <c r="A261" s="9" t="s">
        <v>564</v>
      </c>
      <c r="B261" s="9" t="s">
        <v>565</v>
      </c>
      <c r="C261" s="55"/>
      <c r="D261" s="12">
        <v>1.7999999999999999E-2</v>
      </c>
      <c r="E261" s="7">
        <v>1.9E-2</v>
      </c>
      <c r="F261" s="7">
        <v>1.7999999999999999E-2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</row>
    <row r="262" spans="1:15" hidden="1" x14ac:dyDescent="0.25">
      <c r="A262" s="9" t="s">
        <v>373</v>
      </c>
      <c r="B262" s="9" t="s">
        <v>374</v>
      </c>
      <c r="C262" s="55"/>
      <c r="D262" s="12">
        <v>0.91700000000000004</v>
      </c>
      <c r="E262" s="7">
        <v>0.04</v>
      </c>
      <c r="F262" s="7">
        <v>0.113</v>
      </c>
      <c r="G262" s="7">
        <v>0.14699999999999999</v>
      </c>
      <c r="H262" s="7">
        <v>0.153</v>
      </c>
      <c r="I262" s="7">
        <v>0.23300000000000001</v>
      </c>
      <c r="J262" s="7">
        <v>0.27439999999999998</v>
      </c>
      <c r="K262" s="7">
        <v>0.1593</v>
      </c>
      <c r="L262" s="7">
        <v>4.1700000000000001E-2</v>
      </c>
      <c r="M262" s="7">
        <v>0.1404</v>
      </c>
      <c r="N262" s="7">
        <v>0.14410000000000001</v>
      </c>
      <c r="O262" s="7">
        <v>0</v>
      </c>
    </row>
    <row r="263" spans="1:15" hidden="1" x14ac:dyDescent="0.25">
      <c r="A263" s="9" t="s">
        <v>566</v>
      </c>
      <c r="B263" s="9" t="s">
        <v>567</v>
      </c>
      <c r="C263" s="55"/>
      <c r="D263" s="12">
        <v>2.1000000000000001E-2</v>
      </c>
      <c r="E263" s="7">
        <v>0</v>
      </c>
      <c r="F263" s="7">
        <v>0</v>
      </c>
      <c r="G263" s="7">
        <v>0</v>
      </c>
      <c r="H263" s="7">
        <v>1.97</v>
      </c>
      <c r="I263" s="7">
        <v>1.1140000000000001</v>
      </c>
      <c r="J263" s="7">
        <v>2.9620299999999999</v>
      </c>
      <c r="K263" s="7">
        <v>2.9999999999999997E-4</v>
      </c>
      <c r="L263" s="7">
        <v>0</v>
      </c>
      <c r="M263" s="7">
        <v>0</v>
      </c>
      <c r="N263" s="7">
        <v>0</v>
      </c>
      <c r="O263" s="7">
        <v>0</v>
      </c>
    </row>
    <row r="264" spans="1:15" hidden="1" x14ac:dyDescent="0.25">
      <c r="A264" s="9" t="s">
        <v>635</v>
      </c>
      <c r="B264" s="9" t="s">
        <v>636</v>
      </c>
      <c r="C264" s="29"/>
      <c r="D264" s="12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1.2500000000000001E-2</v>
      </c>
      <c r="L264" s="7">
        <v>2.5000000000000001E-2</v>
      </c>
      <c r="M264" s="7">
        <v>0</v>
      </c>
      <c r="N264" s="7">
        <v>0</v>
      </c>
      <c r="O264" s="7">
        <v>0</v>
      </c>
    </row>
    <row r="265" spans="1:15" hidden="1" x14ac:dyDescent="0.25">
      <c r="A265" s="9" t="s">
        <v>481</v>
      </c>
      <c r="B265" s="9" t="s">
        <v>482</v>
      </c>
      <c r="C265" s="29"/>
      <c r="D265" s="12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</row>
    <row r="266" spans="1:15" hidden="1" x14ac:dyDescent="0.25">
      <c r="A266" s="9" t="s">
        <v>471</v>
      </c>
      <c r="B266" s="9" t="s">
        <v>472</v>
      </c>
      <c r="C266" s="30"/>
      <c r="D266" s="12">
        <v>6.0000000000000001E-3</v>
      </c>
      <c r="E266" s="7">
        <v>1E-3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</row>
    <row r="267" spans="1:15" hidden="1" x14ac:dyDescent="0.25">
      <c r="A267" s="9" t="s">
        <v>358</v>
      </c>
      <c r="B267" s="9" t="s">
        <v>359</v>
      </c>
      <c r="C267" s="29"/>
      <c r="D267" s="12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4.7E-2</v>
      </c>
      <c r="L267" s="7">
        <v>5.6800000000000003E-2</v>
      </c>
      <c r="M267" s="7">
        <v>5.8000000000000003E-2</v>
      </c>
      <c r="N267" s="7">
        <v>3.1E-2</v>
      </c>
      <c r="O267" s="7">
        <v>2.3E-2</v>
      </c>
    </row>
    <row r="268" spans="1:15" hidden="1" x14ac:dyDescent="0.25">
      <c r="A268" s="9" t="s">
        <v>477</v>
      </c>
      <c r="B268" s="9" t="s">
        <v>478</v>
      </c>
      <c r="C268" s="29"/>
      <c r="D268" s="12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</row>
    <row r="269" spans="1:15" hidden="1" x14ac:dyDescent="0.25">
      <c r="A269" s="9" t="s">
        <v>483</v>
      </c>
      <c r="B269" s="9" t="s">
        <v>484</v>
      </c>
      <c r="C269" s="29"/>
      <c r="D269" s="12">
        <v>0</v>
      </c>
      <c r="E269" s="7">
        <v>0</v>
      </c>
      <c r="F269" s="7">
        <v>0</v>
      </c>
      <c r="G269" s="7">
        <v>0</v>
      </c>
      <c r="H269" s="7">
        <v>0</v>
      </c>
      <c r="I269" s="7">
        <v>2.9999999999999997E-4</v>
      </c>
      <c r="J269" s="7">
        <v>2.3E-3</v>
      </c>
      <c r="K269" s="7">
        <v>1.1000000000000001E-3</v>
      </c>
      <c r="L269" s="7">
        <v>1.1000000000000001E-3</v>
      </c>
      <c r="M269" s="7">
        <v>2E-3</v>
      </c>
      <c r="N269" s="7">
        <v>0</v>
      </c>
      <c r="O269" s="7">
        <v>0</v>
      </c>
    </row>
    <row r="270" spans="1:15" hidden="1" x14ac:dyDescent="0.25">
      <c r="A270" s="9" t="s">
        <v>633</v>
      </c>
      <c r="B270" s="9" t="s">
        <v>634</v>
      </c>
      <c r="C270" s="29"/>
      <c r="D270" s="12">
        <v>0</v>
      </c>
      <c r="E270" s="7">
        <v>0</v>
      </c>
      <c r="F270" s="7">
        <v>0</v>
      </c>
      <c r="G270" s="7">
        <v>0</v>
      </c>
      <c r="H270" s="7">
        <v>1.1999999999999999E-3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</row>
    <row r="271" spans="1:15" hidden="1" x14ac:dyDescent="0.25">
      <c r="A271" s="9" t="s">
        <v>623</v>
      </c>
      <c r="B271" s="9" t="s">
        <v>624</v>
      </c>
      <c r="C271" s="30"/>
      <c r="D271" s="12">
        <v>1.212</v>
      </c>
      <c r="E271" s="7">
        <v>0.17699999999999999</v>
      </c>
      <c r="F271" s="7">
        <v>3.0000000000000001E-3</v>
      </c>
      <c r="G271" s="7">
        <v>4.0000000000000001E-3</v>
      </c>
      <c r="H271" s="7">
        <v>4.0000000000000001E-3</v>
      </c>
      <c r="I271" s="7">
        <v>3.7090000000000001E-3</v>
      </c>
      <c r="J271" s="7">
        <v>6.9999999999999999E-4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</row>
    <row r="272" spans="1:15" hidden="1" x14ac:dyDescent="0.25">
      <c r="A272" s="9" t="s">
        <v>479</v>
      </c>
      <c r="B272" s="9" t="s">
        <v>480</v>
      </c>
      <c r="C272" s="29"/>
      <c r="D272" s="12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</row>
    <row r="273" spans="1:15" hidden="1" x14ac:dyDescent="0.25">
      <c r="A273" s="3" t="s">
        <v>643</v>
      </c>
      <c r="B273" s="9" t="s">
        <v>541</v>
      </c>
      <c r="C273" s="29"/>
      <c r="D273" s="12">
        <v>0</v>
      </c>
      <c r="E273" s="7">
        <v>0</v>
      </c>
      <c r="F273" s="7">
        <v>0</v>
      </c>
      <c r="G273" s="7">
        <v>0</v>
      </c>
      <c r="H273" s="7">
        <v>0</v>
      </c>
      <c r="I273" s="7">
        <v>1E-3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</row>
    <row r="274" spans="1:15" hidden="1" x14ac:dyDescent="0.25">
      <c r="A274" s="9" t="s">
        <v>369</v>
      </c>
      <c r="B274" s="9" t="s">
        <v>370</v>
      </c>
      <c r="C274" s="55"/>
      <c r="D274" s="12">
        <v>0.92900000000000005</v>
      </c>
      <c r="E274" s="7">
        <v>0.749</v>
      </c>
      <c r="F274" s="7">
        <v>0.46899999999999997</v>
      </c>
      <c r="G274" s="7">
        <v>0.13400000000000001</v>
      </c>
      <c r="H274" s="7">
        <v>0.60499999999999998</v>
      </c>
      <c r="I274" s="7">
        <v>0.21199999999999999</v>
      </c>
      <c r="J274" s="7">
        <v>0.1862</v>
      </c>
      <c r="K274" s="7">
        <v>0.41199999999999998</v>
      </c>
      <c r="L274" s="7">
        <v>0.2011</v>
      </c>
      <c r="M274" s="7">
        <v>0.34</v>
      </c>
      <c r="N274" s="7">
        <v>0.3569</v>
      </c>
      <c r="O274" s="7">
        <v>0.86240000000000006</v>
      </c>
    </row>
    <row r="275" spans="1:15" hidden="1" x14ac:dyDescent="0.25">
      <c r="A275" s="9" t="s">
        <v>360</v>
      </c>
      <c r="B275" s="9" t="s">
        <v>361</v>
      </c>
      <c r="C275" s="51"/>
      <c r="D275" s="12">
        <v>1.9419999999999999</v>
      </c>
      <c r="E275" s="7">
        <v>2.7589999999999999</v>
      </c>
      <c r="F275" s="7">
        <v>0.86299999999999999</v>
      </c>
      <c r="G275" s="7">
        <v>0.72099999999999997</v>
      </c>
      <c r="H275" s="7">
        <v>0.47099999999999997</v>
      </c>
      <c r="I275" s="7">
        <v>1.843459</v>
      </c>
      <c r="J275" s="7">
        <v>0.48820000000000002</v>
      </c>
      <c r="K275" s="7">
        <v>0.1042</v>
      </c>
      <c r="L275" s="7">
        <v>9.4E-2</v>
      </c>
      <c r="M275" s="7">
        <v>6.1999999999999998E-3</v>
      </c>
      <c r="N275" s="7">
        <v>0</v>
      </c>
      <c r="O275" s="7">
        <v>0</v>
      </c>
    </row>
    <row r="276" spans="1:15" hidden="1" x14ac:dyDescent="0.25">
      <c r="A276" s="9" t="s">
        <v>539</v>
      </c>
      <c r="B276" s="9" t="s">
        <v>540</v>
      </c>
      <c r="C276" s="29"/>
      <c r="D276" s="12">
        <v>0</v>
      </c>
      <c r="E276" s="7">
        <v>0</v>
      </c>
      <c r="F276" s="7">
        <v>0</v>
      </c>
      <c r="G276" s="7">
        <v>0</v>
      </c>
      <c r="H276" s="7">
        <v>0</v>
      </c>
      <c r="I276" s="7">
        <v>1E-3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</row>
    <row r="277" spans="1:15" hidden="1" x14ac:dyDescent="0.25">
      <c r="A277" s="9" t="s">
        <v>473</v>
      </c>
      <c r="B277" s="9" t="s">
        <v>474</v>
      </c>
      <c r="C277" s="55"/>
      <c r="D277" s="12">
        <v>0</v>
      </c>
      <c r="E277" s="7">
        <v>0</v>
      </c>
      <c r="F277" s="7">
        <v>0</v>
      </c>
      <c r="G277" s="7">
        <v>0</v>
      </c>
      <c r="H277" s="7">
        <v>1E-3</v>
      </c>
      <c r="I277" s="7">
        <v>1E-3</v>
      </c>
      <c r="J277" s="7">
        <v>1E-3</v>
      </c>
      <c r="K277" s="7">
        <v>1E-3</v>
      </c>
      <c r="L277" s="7">
        <v>1.9099999999999999E-2</v>
      </c>
      <c r="M277" s="7">
        <v>2E-3</v>
      </c>
      <c r="N277" s="7">
        <v>1.1000000000000001E-3</v>
      </c>
      <c r="O277" s="7">
        <v>0</v>
      </c>
    </row>
    <row r="278" spans="1:15" hidden="1" x14ac:dyDescent="0.25">
      <c r="A278" s="9" t="s">
        <v>621</v>
      </c>
      <c r="B278" s="9" t="s">
        <v>622</v>
      </c>
      <c r="C278" s="29"/>
      <c r="D278" s="12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0.16880000000000001</v>
      </c>
      <c r="L278" s="7">
        <v>0</v>
      </c>
      <c r="M278" s="7">
        <v>0</v>
      </c>
      <c r="N278" s="7">
        <v>0</v>
      </c>
      <c r="O278" s="7">
        <v>0</v>
      </c>
    </row>
    <row r="279" spans="1:15" hidden="1" x14ac:dyDescent="0.25">
      <c r="A279" s="9" t="s">
        <v>475</v>
      </c>
      <c r="B279" s="9" t="s">
        <v>476</v>
      </c>
      <c r="C279" s="29"/>
      <c r="D279" s="12">
        <v>0</v>
      </c>
      <c r="E279" s="7">
        <v>0</v>
      </c>
      <c r="F279" s="7">
        <v>0</v>
      </c>
      <c r="G279" s="7">
        <v>0</v>
      </c>
      <c r="H279" s="7">
        <v>0</v>
      </c>
      <c r="I279" s="7">
        <v>1E-3</v>
      </c>
      <c r="J279" s="7">
        <v>1E-3</v>
      </c>
      <c r="K279" s="7">
        <v>1E-3</v>
      </c>
      <c r="L279" s="7">
        <v>1E-3</v>
      </c>
      <c r="M279" s="7">
        <v>5.9999999999999995E-4</v>
      </c>
      <c r="N279" s="7">
        <v>4.3E-3</v>
      </c>
      <c r="O279" s="7">
        <v>1.09E-2</v>
      </c>
    </row>
    <row r="280" spans="1:15" hidden="1" x14ac:dyDescent="0.25">
      <c r="A280" s="3" t="s">
        <v>642</v>
      </c>
      <c r="B280" s="9" t="s">
        <v>368</v>
      </c>
      <c r="C280" s="29"/>
      <c r="D280" s="12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4.3999999999999997E-2</v>
      </c>
    </row>
    <row r="281" spans="1:15" hidden="1" x14ac:dyDescent="0.25">
      <c r="A281" s="9" t="s">
        <v>517</v>
      </c>
      <c r="B281" s="9" t="s">
        <v>518</v>
      </c>
      <c r="C281" s="55"/>
      <c r="D281" s="12">
        <v>0.35799999999999998</v>
      </c>
      <c r="E281" s="7">
        <v>0.68899999999999995</v>
      </c>
      <c r="F281" s="7">
        <v>0.44900000000000001</v>
      </c>
      <c r="G281" s="7">
        <v>0.47</v>
      </c>
      <c r="H281" s="7">
        <v>0.59299999999999997</v>
      </c>
      <c r="I281" s="7">
        <v>4.0446000000000003E-2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</row>
    <row r="282" spans="1:15" hidden="1" x14ac:dyDescent="0.25">
      <c r="A282" s="9" t="s">
        <v>350</v>
      </c>
      <c r="B282" s="9" t="s">
        <v>351</v>
      </c>
      <c r="C282" s="29"/>
      <c r="D282" s="12">
        <v>0</v>
      </c>
      <c r="E282" s="7">
        <v>0.1</v>
      </c>
      <c r="F282" s="7">
        <v>0.15</v>
      </c>
      <c r="G282" s="7">
        <v>0.17499999999999999</v>
      </c>
      <c r="H282" s="7">
        <v>0.2</v>
      </c>
      <c r="I282" s="7">
        <v>0.17499999999999999</v>
      </c>
      <c r="J282" s="7">
        <v>0.125</v>
      </c>
      <c r="K282" s="7">
        <v>0.1</v>
      </c>
      <c r="L282" s="7">
        <v>0.1124</v>
      </c>
      <c r="M282" s="7">
        <v>1.49E-2</v>
      </c>
      <c r="N282" s="7">
        <v>0</v>
      </c>
      <c r="O282" s="7">
        <v>0</v>
      </c>
    </row>
    <row r="283" spans="1:15" hidden="1" x14ac:dyDescent="0.25">
      <c r="A283" s="9" t="s">
        <v>366</v>
      </c>
      <c r="B283" s="9" t="s">
        <v>367</v>
      </c>
      <c r="C283" s="29"/>
      <c r="D283" s="12">
        <v>0</v>
      </c>
      <c r="E283" s="7">
        <v>0</v>
      </c>
      <c r="F283" s="7">
        <v>0</v>
      </c>
      <c r="G283" s="7">
        <v>0</v>
      </c>
      <c r="H283" s="7">
        <v>1.2999999999999999E-2</v>
      </c>
      <c r="I283" s="7">
        <v>1.2999999999999999E-2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</row>
    <row r="284" spans="1:15" hidden="1" x14ac:dyDescent="0.25">
      <c r="A284" s="9" t="s">
        <v>364</v>
      </c>
      <c r="B284" s="9" t="s">
        <v>365</v>
      </c>
      <c r="C284" s="29"/>
      <c r="D284" s="12">
        <v>0</v>
      </c>
      <c r="E284" s="7">
        <v>0</v>
      </c>
      <c r="F284" s="7">
        <v>0</v>
      </c>
      <c r="G284" s="7">
        <v>0</v>
      </c>
      <c r="H284" s="7">
        <v>0</v>
      </c>
      <c r="I284" s="7">
        <v>2.0999999999999999E-5</v>
      </c>
      <c r="J284" s="7">
        <v>1.3100000000000001E-2</v>
      </c>
      <c r="K284" s="7">
        <v>1.4999999999999999E-2</v>
      </c>
      <c r="L284" s="7">
        <v>0.02</v>
      </c>
      <c r="M284" s="7">
        <v>2.01E-2</v>
      </c>
      <c r="N284" s="7">
        <v>1E-4</v>
      </c>
      <c r="O284" s="7">
        <v>0</v>
      </c>
    </row>
    <row r="285" spans="1:15" hidden="1" x14ac:dyDescent="0.25">
      <c r="A285" s="9" t="s">
        <v>581</v>
      </c>
      <c r="B285" s="9" t="s">
        <v>582</v>
      </c>
      <c r="C285" s="29"/>
      <c r="D285" s="12">
        <v>0</v>
      </c>
      <c r="E285" s="7">
        <v>0</v>
      </c>
      <c r="F285" s="7">
        <v>0</v>
      </c>
      <c r="G285" s="7">
        <v>0</v>
      </c>
      <c r="H285" s="7">
        <v>0</v>
      </c>
      <c r="I285" s="7">
        <v>2.5000000000000001E-2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</row>
    <row r="286" spans="1:15" hidden="1" x14ac:dyDescent="0.25">
      <c r="A286" s="9" t="s">
        <v>371</v>
      </c>
      <c r="B286" s="9" t="s">
        <v>372</v>
      </c>
      <c r="C286" s="29"/>
      <c r="D286" s="12">
        <v>8.0000000000000002E-3</v>
      </c>
      <c r="E286" s="7">
        <v>1.4E-2</v>
      </c>
      <c r="F286" s="7">
        <v>1.4E-2</v>
      </c>
      <c r="G286" s="7">
        <v>3.0000000000000001E-3</v>
      </c>
      <c r="H286" s="7">
        <v>2E-3</v>
      </c>
      <c r="I286" s="7">
        <v>1.405E-3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</row>
    <row r="287" spans="1:15" hidden="1" x14ac:dyDescent="0.25">
      <c r="A287" s="9" t="s">
        <v>352</v>
      </c>
      <c r="B287" s="9" t="s">
        <v>353</v>
      </c>
      <c r="C287" s="55"/>
      <c r="D287" s="12">
        <v>0.55500000000000005</v>
      </c>
      <c r="E287" s="7">
        <v>0.623</v>
      </c>
      <c r="F287" s="7">
        <v>0.61399999999999999</v>
      </c>
      <c r="G287" s="7">
        <v>0.433</v>
      </c>
      <c r="H287" s="7">
        <v>0.75039999999999996</v>
      </c>
      <c r="I287" s="7">
        <v>0.61493600000000004</v>
      </c>
      <c r="J287" s="7">
        <v>1.1483000000000001</v>
      </c>
      <c r="K287" s="7">
        <v>0.33500000000000002</v>
      </c>
      <c r="L287" s="7">
        <v>1.0122</v>
      </c>
      <c r="M287" s="7">
        <v>4.3900000000000002E-2</v>
      </c>
      <c r="N287" s="7">
        <v>0.3175</v>
      </c>
      <c r="O287" s="7">
        <v>0</v>
      </c>
    </row>
    <row r="288" spans="1:15" hidden="1" x14ac:dyDescent="0.25">
      <c r="A288" s="9" t="s">
        <v>542</v>
      </c>
      <c r="B288" s="9" t="s">
        <v>543</v>
      </c>
      <c r="C288" s="29"/>
      <c r="D288" s="12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</row>
    <row r="289" spans="1:15" hidden="1" x14ac:dyDescent="0.25">
      <c r="A289" s="9" t="s">
        <v>485</v>
      </c>
      <c r="B289" s="9" t="s">
        <v>486</v>
      </c>
      <c r="C289" s="55"/>
      <c r="D289" s="12">
        <v>6.4000000000000001E-2</v>
      </c>
      <c r="E289" s="7">
        <v>4.3999999999999997E-2</v>
      </c>
      <c r="F289" s="7">
        <v>0.06</v>
      </c>
      <c r="G289" s="7">
        <v>7.4999999999999997E-2</v>
      </c>
      <c r="H289" s="7">
        <v>9.0999999999999998E-2</v>
      </c>
      <c r="I289" s="7">
        <v>0.112</v>
      </c>
      <c r="J289" s="7">
        <v>5.6800000000000003E-2</v>
      </c>
      <c r="K289" s="7">
        <v>2.5700000000000001E-2</v>
      </c>
      <c r="L289" s="7">
        <v>0</v>
      </c>
      <c r="M289" s="7">
        <v>0</v>
      </c>
      <c r="N289" s="7">
        <v>0</v>
      </c>
      <c r="O289" s="7">
        <v>0</v>
      </c>
    </row>
    <row r="290" spans="1:15" hidden="1" x14ac:dyDescent="0.25">
      <c r="A290" s="9" t="s">
        <v>513</v>
      </c>
      <c r="B290" s="9" t="s">
        <v>514</v>
      </c>
      <c r="C290" s="29"/>
      <c r="D290" s="12">
        <v>0</v>
      </c>
      <c r="E290" s="7">
        <v>0</v>
      </c>
      <c r="F290" s="7">
        <v>0</v>
      </c>
      <c r="G290" s="7">
        <v>0</v>
      </c>
      <c r="H290" s="7">
        <v>2.2699999999999999E-4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</row>
    <row r="291" spans="1:15" hidden="1" x14ac:dyDescent="0.25">
      <c r="A291" s="9" t="s">
        <v>348</v>
      </c>
      <c r="B291" s="9" t="s">
        <v>349</v>
      </c>
      <c r="C291" s="55"/>
      <c r="D291" s="12">
        <v>1.0999999999999999E-2</v>
      </c>
      <c r="E291" s="7">
        <v>1.2E-2</v>
      </c>
      <c r="F291" s="7">
        <v>1E-3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</row>
    <row r="292" spans="1:15" hidden="1" x14ac:dyDescent="0.25">
      <c r="A292" s="9" t="s">
        <v>354</v>
      </c>
      <c r="B292" s="9" t="s">
        <v>355</v>
      </c>
      <c r="C292" s="55"/>
      <c r="D292" s="12">
        <v>0.23100000000000001</v>
      </c>
      <c r="E292" s="7">
        <v>0.13900000000000001</v>
      </c>
      <c r="F292" s="7">
        <v>0.34799999999999998</v>
      </c>
      <c r="G292" s="7">
        <v>0.30099999999999999</v>
      </c>
      <c r="H292" s="7">
        <v>0.313</v>
      </c>
      <c r="I292" s="7">
        <v>0.34785500000000003</v>
      </c>
      <c r="J292" s="7">
        <v>6.4000000000000001E-2</v>
      </c>
      <c r="K292" s="7">
        <v>3.1199999999999999E-2</v>
      </c>
      <c r="L292" s="7">
        <v>1E-4</v>
      </c>
      <c r="M292" s="7">
        <v>7.0300000000000001E-2</v>
      </c>
      <c r="N292" s="7">
        <v>6.7900000000000002E-2</v>
      </c>
      <c r="O292" s="7">
        <v>0</v>
      </c>
    </row>
    <row r="293" spans="1:15" hidden="1" x14ac:dyDescent="0.25">
      <c r="A293" s="9" t="s">
        <v>537</v>
      </c>
      <c r="B293" s="9" t="s">
        <v>538</v>
      </c>
      <c r="C293" s="29"/>
      <c r="D293" s="12">
        <v>0</v>
      </c>
      <c r="E293" s="7">
        <v>2.1000000000000001E-2</v>
      </c>
      <c r="F293" s="7">
        <v>3.3000000000000002E-2</v>
      </c>
      <c r="G293" s="7">
        <v>4.8000000000000001E-2</v>
      </c>
      <c r="H293" s="7">
        <v>4.8000000000000001E-2</v>
      </c>
      <c r="I293" s="7">
        <v>2.9241E-2</v>
      </c>
      <c r="J293" s="7">
        <v>4.0055E-2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</row>
    <row r="294" spans="1:15" hidden="1" x14ac:dyDescent="0.25">
      <c r="A294" s="9" t="s">
        <v>362</v>
      </c>
      <c r="B294" s="9" t="s">
        <v>363</v>
      </c>
      <c r="C294" s="55"/>
      <c r="D294" s="12">
        <v>0.50700000000000001</v>
      </c>
      <c r="E294" s="7">
        <v>0.85799999999999998</v>
      </c>
      <c r="F294" s="7">
        <v>1.716</v>
      </c>
      <c r="G294" s="7">
        <v>1.0149999999999999</v>
      </c>
      <c r="H294" s="7">
        <v>0.83899999999999997</v>
      </c>
      <c r="I294" s="7">
        <v>5.4363000000000002E-2</v>
      </c>
      <c r="J294" s="7">
        <v>2.2100000000000002E-2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</row>
    <row r="295" spans="1:15" x14ac:dyDescent="0.25">
      <c r="A295" s="10"/>
      <c r="B295" s="10" t="s">
        <v>648</v>
      </c>
      <c r="C295" s="30">
        <f>C296+C297+C298+C299+C300+C303+C304+C305+C306+C307+C308+C310+C312+C313</f>
        <v>106802.48931610861</v>
      </c>
      <c r="D295" s="19">
        <v>117581.004</v>
      </c>
      <c r="E295" s="7">
        <v>112953.67600000001</v>
      </c>
      <c r="F295" s="7">
        <v>95999.317999999999</v>
      </c>
      <c r="G295" s="7">
        <v>126089.690931</v>
      </c>
      <c r="H295" s="7">
        <v>137223.94528399999</v>
      </c>
      <c r="I295" s="7">
        <v>117757.328115</v>
      </c>
      <c r="J295" s="7">
        <v>133623.31808200001</v>
      </c>
      <c r="K295" s="7">
        <v>134508.4516</v>
      </c>
      <c r="L295" s="7">
        <v>93053.176500000001</v>
      </c>
      <c r="M295" s="7">
        <v>115518.8459</v>
      </c>
      <c r="N295" s="7">
        <v>136246.60200000001</v>
      </c>
      <c r="O295" s="7">
        <v>105826.17419999999</v>
      </c>
    </row>
    <row r="296" spans="1:15" x14ac:dyDescent="0.25">
      <c r="A296" s="9" t="s">
        <v>377</v>
      </c>
      <c r="B296" s="9" t="s">
        <v>378</v>
      </c>
      <c r="C296" s="9">
        <f>Harjumaa!C204+'Ida-Virumaa'!C155+'Lääne-Virumaa'!C131</f>
        <v>8.4527000000000001</v>
      </c>
      <c r="D296" s="12">
        <v>2.4207000000000001</v>
      </c>
      <c r="E296" s="7">
        <v>11.757999999999999</v>
      </c>
      <c r="F296" s="7">
        <v>15.944000000000001</v>
      </c>
      <c r="G296" s="7">
        <v>32.890999999999998</v>
      </c>
      <c r="H296" s="7">
        <v>35.997</v>
      </c>
      <c r="I296" s="7">
        <v>15.295999999999999</v>
      </c>
      <c r="J296" s="7">
        <v>13.4147</v>
      </c>
      <c r="K296" s="7">
        <v>8.34</v>
      </c>
      <c r="L296" s="7">
        <v>6.6710000000000003</v>
      </c>
      <c r="M296" s="7">
        <v>3.665</v>
      </c>
      <c r="N296" s="7">
        <v>2.0219999999999998</v>
      </c>
      <c r="O296" s="7">
        <v>1.655</v>
      </c>
    </row>
    <row r="297" spans="1:15" x14ac:dyDescent="0.25">
      <c r="A297" s="9" t="s">
        <v>399</v>
      </c>
      <c r="B297" s="9" t="s">
        <v>400</v>
      </c>
      <c r="C297" s="9">
        <f>Harjumaa!C205+Hiiumaa!C39+'Ida-Virumaa'!C156+Järvamaa!C85+Jõgevamaa!C58+Läänemaa!C86+'Lääne-Virumaa'!C132+Pärnumaa!C116+Põlvamaa!C58+Raplamaa!C66+Saaremaa!C74+Tartumaa!C185+Valgamaa!C87+Viljandimaa!C78+Võrumaa!C95</f>
        <v>8579.9486624260135</v>
      </c>
      <c r="D297" s="12">
        <v>9456.9313000000002</v>
      </c>
      <c r="E297" s="7">
        <v>8949.4045000000006</v>
      </c>
      <c r="F297" s="7">
        <v>7717.6962000000003</v>
      </c>
      <c r="G297" s="7">
        <v>10212.938095</v>
      </c>
      <c r="H297" s="7">
        <v>11221.814678999999</v>
      </c>
      <c r="I297" s="7">
        <v>9566.1454869999998</v>
      </c>
      <c r="J297" s="7">
        <v>10850.176047000001</v>
      </c>
      <c r="K297" s="7">
        <v>10913.674000000001</v>
      </c>
      <c r="L297" s="7">
        <v>7508.1967000000004</v>
      </c>
      <c r="M297" s="7">
        <v>9337.9354999999996</v>
      </c>
      <c r="N297" s="7">
        <v>11021.274799999999</v>
      </c>
      <c r="O297" s="7">
        <v>8420.1607000000004</v>
      </c>
    </row>
    <row r="298" spans="1:15" x14ac:dyDescent="0.25">
      <c r="A298" s="9" t="s">
        <v>383</v>
      </c>
      <c r="B298" s="9" t="s">
        <v>384</v>
      </c>
      <c r="C298" s="9">
        <f>Harjumaa!C206+Hiiumaa!C40+'Ida-Virumaa'!C157+Järvamaa!C86+Jõgevamaa!C59+Läänemaa!C87+'Lääne-Virumaa'!C133+Pärnumaa!C117+Põlvamaa!C59+Raplamaa!C67+Saaremaa!C75+Tartumaa!C186+Valgamaa!C88+Viljandimaa!C79+Võrumaa!C96</f>
        <v>495.92001589073402</v>
      </c>
      <c r="D298" s="12">
        <v>535.03129999999999</v>
      </c>
      <c r="E298" s="7">
        <v>564.7808</v>
      </c>
      <c r="F298" s="7">
        <v>497.28199999999998</v>
      </c>
      <c r="G298" s="7">
        <v>635.39300400000002</v>
      </c>
      <c r="H298" s="7">
        <v>695.97742200000005</v>
      </c>
      <c r="I298" s="7">
        <v>535.328982</v>
      </c>
      <c r="J298" s="7">
        <v>612.82113100000004</v>
      </c>
      <c r="K298" s="7">
        <v>609.41160000000002</v>
      </c>
      <c r="L298" s="7">
        <v>419.49919999999997</v>
      </c>
      <c r="M298" s="7">
        <v>551.05039999999997</v>
      </c>
      <c r="N298" s="7">
        <v>633.04769999999996</v>
      </c>
      <c r="O298" s="7">
        <v>494.66289999999998</v>
      </c>
    </row>
    <row r="299" spans="1:15" x14ac:dyDescent="0.25">
      <c r="A299" s="9" t="s">
        <v>401</v>
      </c>
      <c r="B299" s="9" t="s">
        <v>402</v>
      </c>
      <c r="C299" s="9">
        <f>Harjumaa!C207+Hiiumaa!C41+'Ida-Virumaa'!C158+Järvamaa!C87+Jõgevamaa!C60+Läänemaa!C88+'Lääne-Virumaa'!C134+Pärnumaa!C118+Põlvamaa!C60+Raplamaa!C68+Saaremaa!C76+Tartumaa!C187+Valgamaa!C89+Viljandimaa!C80+Võrumaa!C97</f>
        <v>499.71026785487555</v>
      </c>
      <c r="D299" s="12">
        <v>545.95630000000006</v>
      </c>
      <c r="E299" s="7">
        <v>562.27980000000002</v>
      </c>
      <c r="F299" s="7">
        <v>507.47899999999998</v>
      </c>
      <c r="G299" s="7">
        <v>658.71701099999996</v>
      </c>
      <c r="H299" s="7">
        <v>773.09747500000003</v>
      </c>
      <c r="I299" s="7">
        <v>549.29449</v>
      </c>
      <c r="J299" s="7">
        <v>622.33598400000005</v>
      </c>
      <c r="K299" s="7">
        <v>622.91390000000001</v>
      </c>
      <c r="L299" s="7">
        <v>429.90230000000003</v>
      </c>
      <c r="M299" s="7">
        <v>559.5127</v>
      </c>
      <c r="N299" s="7">
        <v>634.34780000000001</v>
      </c>
      <c r="O299" s="7">
        <v>507.19549999999998</v>
      </c>
    </row>
    <row r="300" spans="1:15" x14ac:dyDescent="0.25">
      <c r="A300" s="9" t="s">
        <v>395</v>
      </c>
      <c r="B300" s="9" t="s">
        <v>396</v>
      </c>
      <c r="C300" s="9">
        <f>Harjumaa!C208+'Lääne-Virumaa'!C135</f>
        <v>25.633499999999998</v>
      </c>
      <c r="D300" s="12">
        <v>31.8018</v>
      </c>
      <c r="E300" s="7">
        <v>33.240099999999998</v>
      </c>
      <c r="F300" s="7">
        <v>21.719899999999999</v>
      </c>
      <c r="G300" s="7">
        <v>26.126999999999999</v>
      </c>
      <c r="H300" s="7">
        <v>20.981999999999999</v>
      </c>
      <c r="I300" s="7">
        <v>3.8412999999999999</v>
      </c>
      <c r="J300" s="7">
        <v>3.3365999999999998</v>
      </c>
      <c r="K300" s="7">
        <v>3.4169999999999998</v>
      </c>
      <c r="L300" s="7">
        <v>2.153</v>
      </c>
      <c r="M300" s="7">
        <v>3.3919999999999999</v>
      </c>
      <c r="N300" s="7">
        <v>2.5609999999999999</v>
      </c>
      <c r="O300" s="7">
        <v>3.65</v>
      </c>
    </row>
    <row r="301" spans="1:15" hidden="1" x14ac:dyDescent="0.25">
      <c r="A301" s="9" t="s">
        <v>519</v>
      </c>
      <c r="B301" s="9" t="s">
        <v>520</v>
      </c>
      <c r="C301" s="9"/>
      <c r="D301" s="12">
        <v>0</v>
      </c>
      <c r="E301" s="7">
        <v>0</v>
      </c>
      <c r="F301" s="7">
        <v>0</v>
      </c>
      <c r="G301" s="7">
        <v>2E-3</v>
      </c>
      <c r="H301" s="7">
        <v>2E-3</v>
      </c>
      <c r="I301" s="7">
        <v>1E-3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</row>
    <row r="302" spans="1:15" hidden="1" x14ac:dyDescent="0.25">
      <c r="A302" s="9" t="s">
        <v>391</v>
      </c>
      <c r="B302" s="9" t="s">
        <v>392</v>
      </c>
      <c r="C302" s="9"/>
      <c r="D302" s="12">
        <v>0</v>
      </c>
      <c r="E302" s="7">
        <v>0</v>
      </c>
      <c r="F302" s="7">
        <v>1</v>
      </c>
      <c r="G302" s="7">
        <v>6.9999999999999999E-4</v>
      </c>
      <c r="H302" s="7">
        <v>6.9999999999999999E-4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</row>
    <row r="303" spans="1:15" x14ac:dyDescent="0.25">
      <c r="A303" s="9" t="s">
        <v>397</v>
      </c>
      <c r="B303" s="9" t="s">
        <v>398</v>
      </c>
      <c r="C303" s="9">
        <f>Harjumaa!C210+Hiiumaa!C42+'Ida-Virumaa'!C159+Järvamaa!C88+Jõgevamaa!C61+Läänemaa!C90+'Lääne-Virumaa'!C136+Pärnumaa!C119+Põlvamaa!C61+Raplamaa!C69+Saaremaa!C77+Tartumaa!C188+Valgamaa!C90+Viljandimaa!C81+Võrumaa!C98</f>
        <v>7747.5810690290027</v>
      </c>
      <c r="D303" s="12">
        <v>8537.6020000000008</v>
      </c>
      <c r="E303" s="7">
        <v>8104.9958999999999</v>
      </c>
      <c r="F303" s="7">
        <v>7036.5226000000002</v>
      </c>
      <c r="G303" s="7">
        <v>9294.0232529999994</v>
      </c>
      <c r="H303" s="7">
        <v>10047.710126</v>
      </c>
      <c r="I303" s="7">
        <v>8646.2785769999991</v>
      </c>
      <c r="J303" s="7">
        <v>9883.5645590000004</v>
      </c>
      <c r="K303" s="7">
        <v>9899.4688000000006</v>
      </c>
      <c r="L303" s="7">
        <v>6781.3441000000003</v>
      </c>
      <c r="M303" s="7">
        <v>8561.9995999999992</v>
      </c>
      <c r="N303" s="7">
        <v>10109.064399999999</v>
      </c>
      <c r="O303" s="7">
        <v>7791.8303999999998</v>
      </c>
    </row>
    <row r="304" spans="1:15" x14ac:dyDescent="0.25">
      <c r="A304" s="9" t="s">
        <v>38</v>
      </c>
      <c r="B304" s="9" t="s">
        <v>39</v>
      </c>
      <c r="C304" s="9">
        <f>Harjumaa!C211+'Ida-Virumaa'!C160+Järvamaa!C89+Jõgevamaa!C62+'Lääne-Virumaa'!C137+Pärnumaa!C120+Raplamaa!C70+Saaremaa!C78+Tartumaa!C189+Valgamaa!C91+Viljandimaa!C82+Võrumaa!C99</f>
        <v>855.860051</v>
      </c>
      <c r="D304" s="23">
        <v>909.40609500000005</v>
      </c>
      <c r="E304">
        <v>709.21799999999996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x14ac:dyDescent="0.25">
      <c r="A305" s="9" t="s">
        <v>381</v>
      </c>
      <c r="B305" s="9" t="s">
        <v>382</v>
      </c>
      <c r="C305" s="9">
        <f>Harjumaa!C212+Hiiumaa!C43+'Ida-Virumaa'!C161+Järvamaa!C90+Jõgevamaa!C63+Läänemaa!C91+'Lääne-Virumaa'!C138+Pärnumaa!C121+Põlvamaa!C62+Raplamaa!C71+Saaremaa!C79+Tartumaa!C190+Valgamaa!C92+Viljandimaa!C83+Võrumaa!C100</f>
        <v>4917.8781751929992</v>
      </c>
      <c r="D305" s="12">
        <v>5425.6538</v>
      </c>
      <c r="E305" s="7">
        <v>5140.3837999999996</v>
      </c>
      <c r="F305" s="7">
        <v>4475.4993999999997</v>
      </c>
      <c r="G305" s="7">
        <v>5859.0499090000003</v>
      </c>
      <c r="H305" s="7">
        <v>6370.2844690000002</v>
      </c>
      <c r="I305" s="7">
        <v>5506.3211039999997</v>
      </c>
      <c r="J305" s="7">
        <v>6268.9904880000004</v>
      </c>
      <c r="K305" s="7">
        <v>6292.5445</v>
      </c>
      <c r="L305" s="7">
        <v>4375.4318999999996</v>
      </c>
      <c r="M305" s="7">
        <v>5499.8545999999997</v>
      </c>
      <c r="N305" s="7">
        <v>6427.7286999999997</v>
      </c>
      <c r="O305" s="7">
        <v>5074.8059000000003</v>
      </c>
    </row>
    <row r="306" spans="1:15" x14ac:dyDescent="0.25">
      <c r="A306" s="9" t="s">
        <v>385</v>
      </c>
      <c r="B306" s="9" t="s">
        <v>386</v>
      </c>
      <c r="C306" s="9">
        <f>Harjumaa!C213+Hiiumaa!C44+'Ida-Virumaa'!C162+Järvamaa!C91+Jõgevamaa!C64+Läänemaa!C92+'Lääne-Virumaa'!C139+Pärnumaa!C122+Põlvamaa!C63+Raplamaa!C72+Saaremaa!C80+Tartumaa!C191+Valgamaa!C93+Viljandimaa!C84+Võrumaa!C101</f>
        <v>29396.20146780799</v>
      </c>
      <c r="D306" s="12">
        <v>32108.537899999999</v>
      </c>
      <c r="E306" s="7">
        <v>30800.334800000001</v>
      </c>
      <c r="F306" s="7">
        <v>26637.061099999999</v>
      </c>
      <c r="G306" s="7">
        <v>34912.181233000003</v>
      </c>
      <c r="H306" s="7">
        <v>37839.792239000002</v>
      </c>
      <c r="I306" s="7">
        <v>32338.590886000002</v>
      </c>
      <c r="J306" s="7">
        <v>36727.901906999999</v>
      </c>
      <c r="K306" s="7">
        <v>36940.170700000002</v>
      </c>
      <c r="L306" s="7">
        <v>25543.266800000001</v>
      </c>
      <c r="M306" s="7">
        <v>31815.988300000001</v>
      </c>
      <c r="N306" s="7">
        <v>37450.289499999999</v>
      </c>
      <c r="O306" s="7">
        <v>28826.0707</v>
      </c>
    </row>
    <row r="307" spans="1:15" x14ac:dyDescent="0.25">
      <c r="A307" s="9" t="s">
        <v>489</v>
      </c>
      <c r="B307" s="9" t="s">
        <v>490</v>
      </c>
      <c r="C307" s="9">
        <f>'Ida-Virumaa'!C163+Raplamaa!C73</f>
        <v>17.901029000000001</v>
      </c>
      <c r="D307" s="12">
        <v>1.8700000000000001E-2</v>
      </c>
      <c r="E307" s="7">
        <v>16.425999999999998</v>
      </c>
      <c r="F307" s="7">
        <v>17.428000000000001</v>
      </c>
      <c r="G307" s="7">
        <v>0</v>
      </c>
      <c r="H307" s="7">
        <v>0</v>
      </c>
      <c r="I307" s="7">
        <v>0</v>
      </c>
      <c r="J307" s="7">
        <v>7.0000000000000001E-3</v>
      </c>
      <c r="K307" s="7">
        <v>4.0000000000000001E-3</v>
      </c>
      <c r="L307" s="7">
        <v>3.5999999999999997E-2</v>
      </c>
      <c r="M307" s="7">
        <v>1.7999999999999999E-2</v>
      </c>
      <c r="N307" s="7">
        <v>2.5999999999999999E-2</v>
      </c>
      <c r="O307" s="7">
        <v>1.6E-2</v>
      </c>
    </row>
    <row r="308" spans="1:15" x14ac:dyDescent="0.25">
      <c r="A308" s="9" t="s">
        <v>379</v>
      </c>
      <c r="B308" s="9" t="s">
        <v>380</v>
      </c>
      <c r="C308" s="9">
        <f>Harjumaa!C214+'Ida-Virumaa'!C164+Järvamaa!C92+Saaremaa!C81+Tartumaa!C192</f>
        <v>24.349242999999998</v>
      </c>
      <c r="D308" s="12">
        <v>14.1334</v>
      </c>
      <c r="E308" s="7">
        <v>0.84689999999999999</v>
      </c>
      <c r="F308" s="7">
        <v>0.88129999999999997</v>
      </c>
      <c r="G308" s="7">
        <v>0.92100000000000004</v>
      </c>
      <c r="H308" s="7">
        <v>1.0801000000000001</v>
      </c>
      <c r="I308" s="7">
        <v>2.1102249999999998</v>
      </c>
      <c r="J308" s="7">
        <v>1.8320000000000001</v>
      </c>
      <c r="K308" s="7">
        <v>3.2174999999999998</v>
      </c>
      <c r="L308" s="7">
        <v>2.8296999999999999</v>
      </c>
      <c r="M308" s="7">
        <v>5.6341000000000001</v>
      </c>
      <c r="N308" s="7">
        <v>3.1932</v>
      </c>
      <c r="O308" s="7">
        <v>6.7210000000000001</v>
      </c>
    </row>
    <row r="309" spans="1:15" hidden="1" x14ac:dyDescent="0.25">
      <c r="A309" s="9" t="s">
        <v>487</v>
      </c>
      <c r="B309" s="9" t="s">
        <v>488</v>
      </c>
      <c r="C309" s="9"/>
      <c r="D309" s="12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3.6999999999999998E-2</v>
      </c>
      <c r="M309" s="7">
        <v>0</v>
      </c>
      <c r="N309" s="7">
        <v>0</v>
      </c>
      <c r="O309" s="7">
        <v>0</v>
      </c>
    </row>
    <row r="310" spans="1:15" x14ac:dyDescent="0.25">
      <c r="A310" s="9" t="s">
        <v>387</v>
      </c>
      <c r="B310" s="9" t="s">
        <v>388</v>
      </c>
      <c r="C310" s="9">
        <f>Harjumaa!C215+Hiiumaa!C45+'Ida-Virumaa'!C166+Järvamaa!C93+Jõgevamaa!C65+Läänemaa!C93+'Lääne-Virumaa'!C140+Pärnumaa!C123+Põlvamaa!C64+Raplamaa!C74+Saaremaa!C82+Tartumaa!C193+Valgamaa!C94+Viljandimaa!C85+Võrumaa!C102</f>
        <v>39570.410896656991</v>
      </c>
      <c r="D310" s="12">
        <v>43855.547899999998</v>
      </c>
      <c r="E310" s="7">
        <v>42655.502</v>
      </c>
      <c r="F310" s="7">
        <v>35742.631399999998</v>
      </c>
      <c r="G310" s="7">
        <v>47020.711379</v>
      </c>
      <c r="H310" s="7">
        <v>51259.13377</v>
      </c>
      <c r="I310" s="7">
        <v>44290.429044999997</v>
      </c>
      <c r="J310" s="7">
        <v>50017.755498999999</v>
      </c>
      <c r="K310" s="7">
        <v>50499.404000000002</v>
      </c>
      <c r="L310" s="7">
        <v>35010.977400000003</v>
      </c>
      <c r="M310" s="7">
        <v>43148.9329</v>
      </c>
      <c r="N310" s="7">
        <v>51078.378199999999</v>
      </c>
      <c r="O310" s="7">
        <v>39681.699500000002</v>
      </c>
    </row>
    <row r="311" spans="1:15" hidden="1" x14ac:dyDescent="0.25">
      <c r="A311" s="9" t="s">
        <v>505</v>
      </c>
      <c r="B311" s="9" t="s">
        <v>506</v>
      </c>
      <c r="C311" s="9"/>
      <c r="D311" s="12">
        <v>1.7299999999999999E-2</v>
      </c>
      <c r="E311" s="7">
        <v>1.78E-2</v>
      </c>
      <c r="F311" s="7">
        <v>0</v>
      </c>
      <c r="G311" s="7">
        <v>0</v>
      </c>
      <c r="H311" s="7">
        <v>1E-3</v>
      </c>
      <c r="I311" s="7">
        <v>2.0000000000000001E-4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</row>
    <row r="312" spans="1:15" x14ac:dyDescent="0.25">
      <c r="A312" s="9" t="s">
        <v>389</v>
      </c>
      <c r="B312" s="9" t="s">
        <v>390</v>
      </c>
      <c r="C312" s="9">
        <f>Harjumaa!C216+Hiiumaa!C46+'Ida-Virumaa'!C167+Järvamaa!C95+Jõgevamaa!C66+Läänemaa!C94+'Lääne-Virumaa'!C141+Pärnumaa!C124+Põlvamaa!C65+Raplamaa!C76+Saaremaa!C83+Tartumaa!C194+Valgamaa!C95+Viljandimaa!C86+Võrumaa!C103</f>
        <v>12724.109382724002</v>
      </c>
      <c r="D312" s="12">
        <v>14026.6793</v>
      </c>
      <c r="E312" s="7">
        <v>13278.3146</v>
      </c>
      <c r="F312" s="7">
        <v>11468.996499999999</v>
      </c>
      <c r="G312" s="7">
        <v>15002.137434</v>
      </c>
      <c r="H312" s="7">
        <v>16341.018900999999</v>
      </c>
      <c r="I312" s="7">
        <v>14121.907501</v>
      </c>
      <c r="J312" s="7">
        <v>16134.051517</v>
      </c>
      <c r="K312" s="7">
        <v>16195.398499999999</v>
      </c>
      <c r="L312" s="7">
        <v>11211.758900000001</v>
      </c>
      <c r="M312" s="7">
        <v>13871.452499999999</v>
      </c>
      <c r="N312" s="7">
        <v>16313.752500000001</v>
      </c>
      <c r="O312" s="7">
        <v>13045.361199999999</v>
      </c>
    </row>
    <row r="313" spans="1:15" x14ac:dyDescent="0.25">
      <c r="A313" s="9" t="s">
        <v>393</v>
      </c>
      <c r="B313" s="9" t="s">
        <v>394</v>
      </c>
      <c r="C313" s="9">
        <f>Harjumaa!C217+Hiiumaa!C47+'Ida-Virumaa'!C168+Järvamaa!C96+Jõgevamaa!C67+Läänemaa!C95+'Lääne-Virumaa'!C142+Pärnumaa!C125+Põlvamaa!C66+Raplamaa!C77+Saaremaa!C84+Tartumaa!C195+Valgamaa!C96+Viljandimaa!C87+Võrumaa!C104</f>
        <v>1938.5328555259998</v>
      </c>
      <c r="D313" s="12">
        <v>2131.2660999999998</v>
      </c>
      <c r="E313" s="7">
        <v>2126.1732999999999</v>
      </c>
      <c r="F313" s="7">
        <v>1859.1766</v>
      </c>
      <c r="G313" s="7">
        <v>2434.5979130000001</v>
      </c>
      <c r="H313" s="7">
        <v>2617.0534029999999</v>
      </c>
      <c r="I313" s="7">
        <v>2181.7833179999998</v>
      </c>
      <c r="J313" s="7">
        <v>2487.1306500000001</v>
      </c>
      <c r="K313" s="7">
        <v>2520.4870999999998</v>
      </c>
      <c r="L313" s="7">
        <v>1761.0725</v>
      </c>
      <c r="M313" s="7">
        <v>2159.4103</v>
      </c>
      <c r="N313" s="7">
        <v>2570.9162000000001</v>
      </c>
      <c r="O313" s="7">
        <v>1972.3453999999999</v>
      </c>
    </row>
    <row r="314" spans="1:15" x14ac:dyDescent="0.25">
      <c r="A314" s="10"/>
      <c r="B314" s="10" t="s">
        <v>647</v>
      </c>
      <c r="C314" s="46">
        <f>Harjumaa!C218+'Ida-Virumaa'!C169+Järvamaa!C97+Läänemaa!C96+'Lääne-Virumaa'!C143+Pärnumaa!C126+Raplamaa!C78+Saaremaa!C85+Tartumaa!C196+Viljandimaa!C88+Võrumaa!C105</f>
        <v>99.769549000000012</v>
      </c>
      <c r="D314" s="19">
        <v>100.83499999999999</v>
      </c>
      <c r="E314" s="7">
        <v>81.924000000000007</v>
      </c>
      <c r="F314" s="7">
        <v>113.48699999999999</v>
      </c>
      <c r="G314" s="7">
        <v>68.046000000000006</v>
      </c>
      <c r="H314" s="7">
        <v>72.585181000000006</v>
      </c>
      <c r="I314" s="7">
        <v>69.815109000000007</v>
      </c>
      <c r="J314" s="7">
        <v>113.04347</v>
      </c>
      <c r="K314" s="7">
        <v>24.447299999999998</v>
      </c>
      <c r="L314" s="7">
        <v>25.283100000000001</v>
      </c>
      <c r="M314" s="7">
        <v>28.0046</v>
      </c>
      <c r="N314" s="7">
        <v>14.356400000000001</v>
      </c>
      <c r="O314" s="7">
        <v>21.590699999999998</v>
      </c>
    </row>
    <row r="315" spans="1:15" hidden="1" x14ac:dyDescent="0.25">
      <c r="A315" s="9" t="s">
        <v>432</v>
      </c>
      <c r="B315" s="9" t="s">
        <v>433</v>
      </c>
      <c r="C315" s="9"/>
      <c r="D315" s="12">
        <v>2E-3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1.0999999999999999E-2</v>
      </c>
      <c r="L315" s="7">
        <v>2.8999999999999998E-3</v>
      </c>
      <c r="M315" s="7">
        <v>5.0000000000000001E-3</v>
      </c>
      <c r="N315" s="7">
        <v>4.0000000000000001E-3</v>
      </c>
      <c r="O315" s="7">
        <v>0</v>
      </c>
    </row>
    <row r="316" spans="1:15" hidden="1" x14ac:dyDescent="0.25">
      <c r="A316" s="9" t="s">
        <v>499</v>
      </c>
      <c r="B316" s="9" t="s">
        <v>500</v>
      </c>
      <c r="C316" s="9"/>
      <c r="D316" s="12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</row>
    <row r="317" spans="1:15" hidden="1" x14ac:dyDescent="0.25">
      <c r="A317" s="9" t="s">
        <v>495</v>
      </c>
      <c r="B317" s="9" t="s">
        <v>496</v>
      </c>
      <c r="C317" s="55"/>
      <c r="D317" s="12">
        <v>2E-3</v>
      </c>
      <c r="E317" s="7">
        <v>0</v>
      </c>
      <c r="F317" s="7">
        <v>0</v>
      </c>
      <c r="G317" s="7">
        <v>1E-3</v>
      </c>
      <c r="H317" s="7">
        <v>1.0999999999999999E-2</v>
      </c>
      <c r="I317" s="7">
        <v>1.712E-2</v>
      </c>
      <c r="J317" s="7">
        <v>5.9999999999999995E-4</v>
      </c>
      <c r="K317" s="7">
        <v>5.9999999999999995E-4</v>
      </c>
      <c r="L317" s="7">
        <v>5.9999999999999995E-4</v>
      </c>
      <c r="M317" s="7">
        <v>2.9999999999999997E-4</v>
      </c>
      <c r="N317" s="7">
        <v>6.9999999999999999E-4</v>
      </c>
      <c r="O317" s="7">
        <v>0</v>
      </c>
    </row>
    <row r="318" spans="1:15" hidden="1" x14ac:dyDescent="0.25">
      <c r="A318" s="9" t="s">
        <v>411</v>
      </c>
      <c r="B318" s="9" t="s">
        <v>412</v>
      </c>
      <c r="C318" s="9"/>
      <c r="D318" s="12">
        <v>0.82099999999999995</v>
      </c>
      <c r="E318" s="7">
        <v>0.64500000000000002</v>
      </c>
      <c r="F318" s="7">
        <v>0.60499999999999998</v>
      </c>
      <c r="G318" s="7">
        <v>0.752</v>
      </c>
      <c r="H318" s="7">
        <v>1.4376</v>
      </c>
      <c r="I318" s="7">
        <v>2.1783399999999999</v>
      </c>
      <c r="J318" s="7">
        <v>0.80908999999999998</v>
      </c>
      <c r="K318" s="7">
        <v>1.4076</v>
      </c>
      <c r="L318" s="7">
        <v>0.96960000000000002</v>
      </c>
      <c r="M318" s="7">
        <v>1.4398</v>
      </c>
      <c r="N318" s="7">
        <v>1.5564</v>
      </c>
      <c r="O318" s="7">
        <v>2.5579999999999998</v>
      </c>
    </row>
    <row r="319" spans="1:15" hidden="1" x14ac:dyDescent="0.25">
      <c r="A319" s="9" t="s">
        <v>430</v>
      </c>
      <c r="B319" s="9" t="s">
        <v>431</v>
      </c>
      <c r="C319" s="9"/>
      <c r="D319" s="12">
        <v>0.02</v>
      </c>
      <c r="E319" s="7">
        <v>3.1E-2</v>
      </c>
      <c r="F319" s="7">
        <v>2.8000000000000001E-2</v>
      </c>
      <c r="G319" s="7">
        <v>0.02</v>
      </c>
      <c r="H319" s="7">
        <v>2.3E-2</v>
      </c>
      <c r="I319" s="7">
        <v>0.03</v>
      </c>
      <c r="J319" s="7">
        <v>5.8000000000000003E-2</v>
      </c>
      <c r="K319" s="7">
        <v>9.1000000000000004E-3</v>
      </c>
      <c r="L319" s="7">
        <v>3.3999999999999998E-3</v>
      </c>
      <c r="M319" s="7">
        <v>2.01E-2</v>
      </c>
      <c r="N319" s="7">
        <v>1.2800000000000001E-2</v>
      </c>
      <c r="O319" s="7">
        <v>1.4E-2</v>
      </c>
    </row>
    <row r="320" spans="1:15" hidden="1" x14ac:dyDescent="0.25">
      <c r="A320" s="9" t="s">
        <v>423</v>
      </c>
      <c r="B320" s="9" t="s">
        <v>424</v>
      </c>
      <c r="C320" s="9"/>
      <c r="D320" s="12">
        <v>0.129</v>
      </c>
      <c r="E320" s="7">
        <v>0.13100000000000001</v>
      </c>
      <c r="F320" s="7">
        <v>0.123</v>
      </c>
      <c r="G320" s="7">
        <v>0.11799999999999999</v>
      </c>
      <c r="H320" s="7">
        <v>0.11899999999999999</v>
      </c>
      <c r="I320" s="7">
        <v>0.12198000000000001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</row>
    <row r="321" spans="1:15" hidden="1" x14ac:dyDescent="0.25">
      <c r="A321" s="9" t="s">
        <v>425</v>
      </c>
      <c r="B321" s="9" t="s">
        <v>426</v>
      </c>
      <c r="C321" s="9"/>
      <c r="D321" s="12">
        <v>8.0000000000000002E-3</v>
      </c>
      <c r="E321" s="7">
        <v>5.0000000000000001E-3</v>
      </c>
      <c r="F321" s="7">
        <v>5.0000000000000001E-3</v>
      </c>
      <c r="G321" s="7">
        <v>5.0000000000000001E-3</v>
      </c>
      <c r="H321" s="7">
        <v>2.1999999999999999E-2</v>
      </c>
      <c r="I321" s="7">
        <v>2.41E-2</v>
      </c>
      <c r="J321" s="7">
        <v>0.14199999999999999</v>
      </c>
      <c r="K321" s="7">
        <v>0.2142</v>
      </c>
      <c r="L321" s="7">
        <v>2.4299999999999999E-2</v>
      </c>
      <c r="M321" s="7">
        <v>4.8000000000000001E-2</v>
      </c>
      <c r="N321" s="7">
        <v>3.15E-2</v>
      </c>
      <c r="O321" s="7">
        <v>2.0400000000000001E-2</v>
      </c>
    </row>
    <row r="322" spans="1:15" hidden="1" x14ac:dyDescent="0.25">
      <c r="A322" s="9" t="s">
        <v>403</v>
      </c>
      <c r="B322" s="9" t="s">
        <v>404</v>
      </c>
      <c r="C322" s="9"/>
      <c r="D322" s="12">
        <v>0.246</v>
      </c>
      <c r="E322" s="7">
        <v>0.23799999999999999</v>
      </c>
      <c r="F322" s="7">
        <v>0.28899999999999998</v>
      </c>
      <c r="G322" s="7">
        <v>0.32600000000000001</v>
      </c>
      <c r="H322" s="7">
        <v>0.31900000000000001</v>
      </c>
      <c r="I322" s="7">
        <v>0.27332000000000001</v>
      </c>
      <c r="J322" s="7">
        <v>4.1999999999999997E-3</v>
      </c>
      <c r="K322" s="7">
        <v>4.1999999999999997E-3</v>
      </c>
      <c r="L322" s="7">
        <v>1.1999999999999999E-3</v>
      </c>
      <c r="M322" s="7">
        <v>3.0000000000000001E-3</v>
      </c>
      <c r="N322" s="7">
        <v>2.3999999999999998E-3</v>
      </c>
      <c r="O322" s="7">
        <v>0</v>
      </c>
    </row>
    <row r="323" spans="1:15" hidden="1" x14ac:dyDescent="0.25">
      <c r="A323" s="9" t="s">
        <v>501</v>
      </c>
      <c r="B323" s="9" t="s">
        <v>502</v>
      </c>
      <c r="C323" s="55"/>
      <c r="D323" s="12">
        <v>42.12</v>
      </c>
      <c r="E323" s="7">
        <v>44.942999999999998</v>
      </c>
      <c r="F323" s="7">
        <v>53.982999999999997</v>
      </c>
      <c r="G323" s="7">
        <v>28.521000000000001</v>
      </c>
      <c r="H323" s="7">
        <v>13.307</v>
      </c>
      <c r="I323" s="7">
        <v>16.152999999999999</v>
      </c>
      <c r="J323" s="7">
        <v>23.407</v>
      </c>
      <c r="K323" s="7">
        <v>19.379000000000001</v>
      </c>
      <c r="L323" s="7">
        <v>19.393999999999998</v>
      </c>
      <c r="M323" s="7">
        <v>19.829999999999998</v>
      </c>
      <c r="N323" s="7">
        <v>8.0980000000000008</v>
      </c>
      <c r="O323" s="7">
        <v>15.688000000000001</v>
      </c>
    </row>
    <row r="324" spans="1:15" hidden="1" x14ac:dyDescent="0.25">
      <c r="A324" s="9" t="s">
        <v>583</v>
      </c>
      <c r="B324" s="9" t="s">
        <v>584</v>
      </c>
      <c r="C324" s="9"/>
      <c r="D324" s="12">
        <v>3.0000000000000001E-3</v>
      </c>
      <c r="E324" s="7">
        <v>3.0000000000000001E-3</v>
      </c>
      <c r="F324" s="7">
        <v>7.8E-2</v>
      </c>
      <c r="G324" s="7">
        <v>3.0000000000000001E-3</v>
      </c>
      <c r="H324" s="7">
        <v>3.0000000000000001E-3</v>
      </c>
      <c r="I324" s="7">
        <v>3.0000000000000001E-3</v>
      </c>
      <c r="J324" s="7">
        <v>3.0000000000000001E-3</v>
      </c>
      <c r="K324" s="7">
        <v>3.0000000000000001E-3</v>
      </c>
      <c r="L324" s="7">
        <v>3.0000000000000001E-3</v>
      </c>
      <c r="M324" s="7">
        <v>1E-3</v>
      </c>
      <c r="N324" s="7">
        <v>1E-3</v>
      </c>
      <c r="O324" s="7">
        <v>1E-3</v>
      </c>
    </row>
    <row r="325" spans="1:15" hidden="1" x14ac:dyDescent="0.25">
      <c r="A325" s="9" t="s">
        <v>429</v>
      </c>
      <c r="B325" s="9" t="s">
        <v>429</v>
      </c>
      <c r="C325" s="9"/>
      <c r="D325" s="12">
        <v>1.3169999999999999</v>
      </c>
      <c r="E325" s="7">
        <v>0.03</v>
      </c>
      <c r="F325" s="7">
        <v>0.11600000000000001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</row>
    <row r="326" spans="1:15" hidden="1" x14ac:dyDescent="0.25">
      <c r="A326" s="9" t="s">
        <v>491</v>
      </c>
      <c r="B326" s="9" t="s">
        <v>492</v>
      </c>
      <c r="C326" s="9"/>
      <c r="D326" s="12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1E-3</v>
      </c>
      <c r="J326" s="7">
        <v>1E-3</v>
      </c>
      <c r="K326" s="7">
        <v>1E-3</v>
      </c>
      <c r="L326" s="7">
        <v>0.89759999999999995</v>
      </c>
      <c r="M326" s="7">
        <v>0.89800000000000002</v>
      </c>
      <c r="N326" s="7">
        <v>0.95099999999999996</v>
      </c>
      <c r="O326" s="7">
        <v>0.83299999999999996</v>
      </c>
    </row>
    <row r="327" spans="1:15" hidden="1" x14ac:dyDescent="0.25">
      <c r="A327" s="9" t="s">
        <v>417</v>
      </c>
      <c r="B327" s="9" t="s">
        <v>418</v>
      </c>
      <c r="C327" s="9"/>
      <c r="D327" s="12">
        <v>0.24099999999999999</v>
      </c>
      <c r="E327" s="7">
        <v>0.28100000000000003</v>
      </c>
      <c r="F327" s="7">
        <v>0.26</v>
      </c>
      <c r="G327" s="7">
        <v>0.221</v>
      </c>
      <c r="H327" s="7">
        <v>0.17804700000000001</v>
      </c>
      <c r="I327" s="7">
        <v>0.25442999999999999</v>
      </c>
      <c r="J327" s="7">
        <v>0.22489999999999999</v>
      </c>
      <c r="K327" s="7">
        <v>0.14829999999999999</v>
      </c>
      <c r="L327" s="7">
        <v>0.2414</v>
      </c>
      <c r="M327" s="7">
        <v>0.30030000000000001</v>
      </c>
      <c r="N327" s="7">
        <v>0.26069999999999999</v>
      </c>
      <c r="O327" s="7">
        <v>0.27379999999999999</v>
      </c>
    </row>
    <row r="328" spans="1:15" hidden="1" x14ac:dyDescent="0.25">
      <c r="A328" s="9" t="s">
        <v>434</v>
      </c>
      <c r="B328" s="9" t="s">
        <v>435</v>
      </c>
      <c r="C328" s="9"/>
      <c r="D328" s="12">
        <v>5.2910000000000004</v>
      </c>
      <c r="E328" s="7">
        <v>2.2709999999999999</v>
      </c>
      <c r="F328" s="7">
        <v>6.7359999999999998</v>
      </c>
      <c r="G328" s="7">
        <v>6.9039999999999999</v>
      </c>
      <c r="H328" s="7">
        <v>6.7660840000000002</v>
      </c>
      <c r="I328" s="7">
        <v>2.9459040000000001</v>
      </c>
      <c r="J328" s="7">
        <v>2.66852</v>
      </c>
      <c r="K328" s="7">
        <v>2.5750999999999999</v>
      </c>
      <c r="L328" s="7">
        <v>2.3014000000000001</v>
      </c>
      <c r="M328" s="7">
        <v>3.1019000000000001</v>
      </c>
      <c r="N328" s="7">
        <v>2.4781</v>
      </c>
      <c r="O328" s="7">
        <v>1.4231</v>
      </c>
    </row>
    <row r="329" spans="1:15" hidden="1" x14ac:dyDescent="0.25">
      <c r="A329" s="9" t="s">
        <v>497</v>
      </c>
      <c r="B329" s="9" t="s">
        <v>498</v>
      </c>
      <c r="C329" s="9"/>
      <c r="D329" s="12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1.78E-2</v>
      </c>
      <c r="K329" s="7">
        <v>1.5E-3</v>
      </c>
      <c r="L329" s="7">
        <v>2.0000000000000001E-4</v>
      </c>
      <c r="M329" s="7">
        <v>0</v>
      </c>
      <c r="N329" s="7">
        <v>0</v>
      </c>
      <c r="O329" s="7">
        <v>0</v>
      </c>
    </row>
    <row r="330" spans="1:15" hidden="1" x14ac:dyDescent="0.25">
      <c r="A330" s="9" t="s">
        <v>413</v>
      </c>
      <c r="B330" s="9" t="s">
        <v>414</v>
      </c>
      <c r="C330" s="9"/>
      <c r="D330" s="12">
        <v>47.161999999999999</v>
      </c>
      <c r="E330" s="7">
        <v>30.484999999999999</v>
      </c>
      <c r="F330" s="7">
        <v>47.279000000000003</v>
      </c>
      <c r="G330" s="7">
        <v>27.649000000000001</v>
      </c>
      <c r="H330" s="7">
        <v>46.137999999999998</v>
      </c>
      <c r="I330" s="7">
        <v>46.52</v>
      </c>
      <c r="J330" s="7">
        <v>84.173000000000002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</row>
    <row r="331" spans="1:15" hidden="1" x14ac:dyDescent="0.25">
      <c r="A331" s="9" t="s">
        <v>405</v>
      </c>
      <c r="B331" s="9" t="s">
        <v>406</v>
      </c>
      <c r="C331" s="9"/>
      <c r="D331" s="12">
        <v>0.96299999999999997</v>
      </c>
      <c r="E331" s="7">
        <v>0.44600000000000001</v>
      </c>
      <c r="F331" s="7">
        <v>0.26200000000000001</v>
      </c>
      <c r="G331" s="7">
        <v>0.20399999999999999</v>
      </c>
      <c r="H331" s="7">
        <v>0.12429999999999999</v>
      </c>
      <c r="I331" s="7">
        <v>4.2299999999999997E-2</v>
      </c>
      <c r="J331" s="7">
        <v>0.12909999999999999</v>
      </c>
      <c r="K331" s="7">
        <v>2.9899999999999999E-2</v>
      </c>
      <c r="L331" s="7">
        <v>0.96450000000000002</v>
      </c>
      <c r="M331" s="7">
        <v>1.4565999999999999</v>
      </c>
      <c r="N331" s="7">
        <v>9.9299999999999999E-2</v>
      </c>
      <c r="O331" s="7">
        <v>0.09</v>
      </c>
    </row>
    <row r="332" spans="1:15" hidden="1" x14ac:dyDescent="0.25">
      <c r="A332" s="9" t="s">
        <v>409</v>
      </c>
      <c r="B332" s="9" t="s">
        <v>410</v>
      </c>
      <c r="C332" s="9"/>
      <c r="D332" s="12">
        <v>0</v>
      </c>
      <c r="E332" s="7">
        <v>0</v>
      </c>
      <c r="F332" s="7">
        <v>4.0000000000000001E-3</v>
      </c>
      <c r="G332" s="7">
        <v>3.0000000000000001E-3</v>
      </c>
      <c r="H332" s="7">
        <v>2.5000000000000001E-3</v>
      </c>
      <c r="I332" s="7">
        <v>0</v>
      </c>
      <c r="J332" s="7">
        <v>7.9000000000000001E-2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</row>
    <row r="333" spans="1:15" hidden="1" x14ac:dyDescent="0.25">
      <c r="A333" s="9" t="s">
        <v>407</v>
      </c>
      <c r="B333" s="9" t="s">
        <v>408</v>
      </c>
      <c r="C333" s="57"/>
      <c r="D333" s="12">
        <v>3.0000000000000001E-3</v>
      </c>
      <c r="E333" s="7">
        <v>4.0000000000000001E-3</v>
      </c>
      <c r="F333" s="7">
        <v>8.0000000000000002E-3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</row>
    <row r="334" spans="1:15" hidden="1" x14ac:dyDescent="0.25">
      <c r="A334" s="9" t="s">
        <v>421</v>
      </c>
      <c r="B334" s="9" t="s">
        <v>422</v>
      </c>
      <c r="C334" s="9"/>
      <c r="D334" s="12">
        <v>1.4430000000000001</v>
      </c>
      <c r="E334" s="7">
        <v>2.1760000000000002</v>
      </c>
      <c r="F334" s="7">
        <v>2.2509999999999999</v>
      </c>
      <c r="G334" s="7">
        <v>1.9350000000000001</v>
      </c>
      <c r="H334" s="7">
        <v>2.677</v>
      </c>
      <c r="I334" s="7">
        <v>0.83499999999999996</v>
      </c>
      <c r="J334" s="7">
        <v>0.76300000000000001</v>
      </c>
      <c r="K334" s="7">
        <v>0.11899999999999999</v>
      </c>
      <c r="L334" s="7">
        <v>3.9E-2</v>
      </c>
      <c r="M334" s="7">
        <v>9.4E-2</v>
      </c>
      <c r="N334" s="7">
        <v>0</v>
      </c>
      <c r="O334" s="7">
        <v>0</v>
      </c>
    </row>
    <row r="335" spans="1:15" hidden="1" x14ac:dyDescent="0.25">
      <c r="A335" s="9" t="s">
        <v>415</v>
      </c>
      <c r="B335" s="9" t="s">
        <v>416</v>
      </c>
      <c r="C335" s="9"/>
      <c r="D335" s="12">
        <v>0</v>
      </c>
      <c r="E335" s="7">
        <v>0</v>
      </c>
      <c r="F335" s="7">
        <v>0</v>
      </c>
      <c r="G335" s="7">
        <v>0</v>
      </c>
      <c r="H335" s="7">
        <v>2.1999999999999999E-2</v>
      </c>
      <c r="I335" s="7">
        <v>0</v>
      </c>
      <c r="J335" s="7">
        <v>1.8800000000000001E-2</v>
      </c>
      <c r="K335" s="7">
        <v>0.02</v>
      </c>
      <c r="L335" s="7">
        <v>0</v>
      </c>
      <c r="M335" s="7">
        <v>0</v>
      </c>
      <c r="N335" s="7">
        <v>0</v>
      </c>
      <c r="O335" s="7">
        <v>0</v>
      </c>
    </row>
    <row r="336" spans="1:15" hidden="1" x14ac:dyDescent="0.25">
      <c r="A336" s="9" t="s">
        <v>493</v>
      </c>
      <c r="B336" s="9" t="s">
        <v>494</v>
      </c>
      <c r="C336" s="9"/>
      <c r="D336" s="12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2.0000000000000001E-4</v>
      </c>
      <c r="N336" s="7">
        <v>2.9999999999999997E-4</v>
      </c>
      <c r="O336" s="7">
        <v>6.9999999999999999E-4</v>
      </c>
    </row>
    <row r="337" spans="1:15" hidden="1" x14ac:dyDescent="0.25">
      <c r="A337" s="9" t="s">
        <v>427</v>
      </c>
      <c r="B337" s="9" t="s">
        <v>428</v>
      </c>
      <c r="C337" s="55"/>
      <c r="D337" s="12">
        <v>0</v>
      </c>
      <c r="E337" s="7">
        <v>0</v>
      </c>
      <c r="F337" s="7">
        <v>0.41499999999999998</v>
      </c>
      <c r="G337" s="7">
        <v>0.41599999999999998</v>
      </c>
      <c r="H337" s="7">
        <v>0.41713</v>
      </c>
      <c r="I337" s="7">
        <v>1.8200000000000001E-2</v>
      </c>
      <c r="J337" s="7">
        <v>1.966E-2</v>
      </c>
      <c r="K337" s="7">
        <v>1.9800000000000002E-2</v>
      </c>
      <c r="L337" s="7">
        <v>5.5999999999999999E-3</v>
      </c>
      <c r="M337" s="7">
        <v>0.31019999999999998</v>
      </c>
      <c r="N337" s="7">
        <v>0.28449999999999998</v>
      </c>
      <c r="O337" s="7">
        <v>2E-3</v>
      </c>
    </row>
    <row r="338" spans="1:15" hidden="1" x14ac:dyDescent="0.25">
      <c r="A338" s="9" t="s">
        <v>419</v>
      </c>
      <c r="B338" s="9" t="s">
        <v>420</v>
      </c>
      <c r="C338" s="55"/>
      <c r="D338" s="12">
        <v>1.0640000000000001</v>
      </c>
      <c r="E338" s="7">
        <v>0.23499999999999999</v>
      </c>
      <c r="F338" s="7">
        <v>1.0449999999999999</v>
      </c>
      <c r="G338" s="7">
        <v>0.96799999999999997</v>
      </c>
      <c r="H338" s="7">
        <v>1.0185200000000001</v>
      </c>
      <c r="I338" s="7">
        <v>0.39741500000000002</v>
      </c>
      <c r="J338" s="7">
        <v>0.52480000000000004</v>
      </c>
      <c r="K338" s="7">
        <v>0.504</v>
      </c>
      <c r="L338" s="7">
        <v>0.43440000000000001</v>
      </c>
      <c r="M338" s="7">
        <v>0.49619999999999997</v>
      </c>
      <c r="N338" s="7">
        <v>0.57569999999999999</v>
      </c>
      <c r="O338" s="7">
        <v>0.68669999999999998</v>
      </c>
    </row>
  </sheetData>
  <sortState ref="A297:N314">
    <sortCondition ref="B297:B31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A7" sqref="A7:XFD7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15" width="12.7109375" customWidth="1"/>
  </cols>
  <sheetData>
    <row r="1" spans="1:15" x14ac:dyDescent="0.25">
      <c r="A1" t="s">
        <v>660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2">
        <v>2017</v>
      </c>
      <c r="E3" s="2">
        <v>2016</v>
      </c>
      <c r="F3" s="2">
        <v>2015</v>
      </c>
      <c r="G3" s="2">
        <v>2014</v>
      </c>
      <c r="H3" s="2">
        <v>2013</v>
      </c>
      <c r="I3" s="2">
        <v>2012</v>
      </c>
      <c r="J3" s="2">
        <v>2011</v>
      </c>
      <c r="K3" s="2">
        <v>2010</v>
      </c>
      <c r="L3" s="2">
        <v>2009</v>
      </c>
      <c r="M3" s="2">
        <v>2008</v>
      </c>
      <c r="N3" s="2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32">
        <v>232.55158000000009</v>
      </c>
      <c r="D4" s="32">
        <v>210.20500000000001</v>
      </c>
      <c r="E4" s="32">
        <v>258.43099999999998</v>
      </c>
      <c r="F4" s="7">
        <v>253.48400000000001</v>
      </c>
      <c r="G4" s="7">
        <v>250.71600000000001</v>
      </c>
      <c r="H4" s="7">
        <v>238.23011700000001</v>
      </c>
      <c r="I4" s="7">
        <v>257.88216999999997</v>
      </c>
      <c r="J4" s="7">
        <v>244.40379999999999</v>
      </c>
      <c r="K4" s="7">
        <v>188.6705</v>
      </c>
      <c r="L4" s="7">
        <v>77.453800000000001</v>
      </c>
      <c r="M4" s="7">
        <v>53.9803</v>
      </c>
      <c r="N4" s="7">
        <v>34.866100000000003</v>
      </c>
      <c r="O4" s="7">
        <v>0</v>
      </c>
    </row>
    <row r="5" spans="1:15" x14ac:dyDescent="0.25">
      <c r="A5" s="9" t="s">
        <v>2</v>
      </c>
      <c r="B5" s="9" t="s">
        <v>3</v>
      </c>
      <c r="C5" s="34">
        <v>2.0111119999999998</v>
      </c>
      <c r="D5" s="32">
        <v>1.151</v>
      </c>
      <c r="E5" s="32">
        <v>1.5569999999999999</v>
      </c>
      <c r="F5" s="7">
        <v>1.2909999999999999</v>
      </c>
      <c r="G5" s="7">
        <v>1.212</v>
      </c>
      <c r="H5" s="7">
        <v>1.082095</v>
      </c>
      <c r="I5" s="7">
        <v>1.3799809999999999</v>
      </c>
      <c r="J5" s="7">
        <v>1.270853</v>
      </c>
      <c r="K5" s="7">
        <v>1.3185</v>
      </c>
      <c r="L5" s="7">
        <v>2.1610999999999998</v>
      </c>
      <c r="M5" s="7">
        <v>23.872599999999998</v>
      </c>
      <c r="N5" s="7">
        <v>1.59</v>
      </c>
      <c r="O5" s="7">
        <v>0</v>
      </c>
    </row>
    <row r="6" spans="1:15" x14ac:dyDescent="0.25">
      <c r="A6" s="9" t="s">
        <v>11</v>
      </c>
      <c r="B6" s="9" t="s">
        <v>12</v>
      </c>
      <c r="C6" s="34">
        <v>36.240118999999993</v>
      </c>
      <c r="D6" s="32">
        <v>36.56</v>
      </c>
      <c r="E6" s="32">
        <v>37.088000000000001</v>
      </c>
      <c r="F6" s="7">
        <v>29.428000000000001</v>
      </c>
      <c r="G6" s="7">
        <v>35.883282000000001</v>
      </c>
      <c r="H6" s="7">
        <v>34.170841000000003</v>
      </c>
      <c r="I6" s="7">
        <v>37.770401</v>
      </c>
      <c r="J6" s="7">
        <v>35.789707</v>
      </c>
      <c r="K6" s="7">
        <v>59.792999999999999</v>
      </c>
      <c r="L6" s="7">
        <v>57.196399999999997</v>
      </c>
      <c r="M6" s="7">
        <v>34.5991</v>
      </c>
      <c r="N6" s="7">
        <v>41.919400000000003</v>
      </c>
      <c r="O6" s="7">
        <v>36.033499999999997</v>
      </c>
    </row>
    <row r="7" spans="1:15" hidden="1" x14ac:dyDescent="0.25">
      <c r="A7" s="9" t="s">
        <v>0</v>
      </c>
      <c r="B7" s="9" t="s">
        <v>1</v>
      </c>
      <c r="C7" s="32"/>
      <c r="D7" s="32">
        <v>0</v>
      </c>
      <c r="E7" s="32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22.402799999999999</v>
      </c>
      <c r="O7" s="7">
        <v>0</v>
      </c>
    </row>
    <row r="8" spans="1:15" x14ac:dyDescent="0.25">
      <c r="A8" s="9" t="s">
        <v>376</v>
      </c>
      <c r="B8" s="9" t="s">
        <v>375</v>
      </c>
      <c r="C8" s="32">
        <v>860.22489999999993</v>
      </c>
      <c r="D8" s="32">
        <v>795.47900000000004</v>
      </c>
      <c r="E8" s="32">
        <v>847.10400000000004</v>
      </c>
      <c r="F8" s="7">
        <v>1016.337</v>
      </c>
      <c r="G8" s="7">
        <v>898.92899999999997</v>
      </c>
      <c r="H8" s="7">
        <v>879.21858899999995</v>
      </c>
      <c r="I8" s="7">
        <v>964.43724999999995</v>
      </c>
      <c r="J8" s="7">
        <v>898.0992</v>
      </c>
      <c r="K8" s="7">
        <v>592.01739999999995</v>
      </c>
      <c r="L8" s="7">
        <v>406.87630000000001</v>
      </c>
      <c r="M8" s="7">
        <v>289.9563</v>
      </c>
      <c r="N8" s="7">
        <v>222.34690000000001</v>
      </c>
      <c r="O8" s="7">
        <v>0</v>
      </c>
    </row>
    <row r="9" spans="1:15" x14ac:dyDescent="0.25">
      <c r="A9" s="9" t="s">
        <v>6</v>
      </c>
      <c r="B9" s="9" t="s">
        <v>7</v>
      </c>
      <c r="C9" s="34">
        <v>16690.657805750001</v>
      </c>
      <c r="D9" s="32">
        <v>14050.746999999999</v>
      </c>
      <c r="E9" s="32">
        <v>12209.511</v>
      </c>
      <c r="F9" s="7">
        <v>10884.67</v>
      </c>
      <c r="G9" s="7">
        <v>15745.594191</v>
      </c>
      <c r="H9" s="7">
        <v>17124.812604999999</v>
      </c>
      <c r="I9" s="7">
        <v>19577.233994999999</v>
      </c>
      <c r="J9" s="7">
        <v>23474.334422</v>
      </c>
      <c r="K9" s="7">
        <v>23319.171399999999</v>
      </c>
      <c r="L9" s="7">
        <v>23543.3184</v>
      </c>
      <c r="M9" s="7">
        <v>24847.821400000001</v>
      </c>
      <c r="N9" s="7">
        <v>25924.6103</v>
      </c>
      <c r="O9" s="7">
        <v>22825.841100000001</v>
      </c>
    </row>
    <row r="10" spans="1:15" x14ac:dyDescent="0.25">
      <c r="A10" s="9" t="s">
        <v>4</v>
      </c>
      <c r="B10" s="9" t="s">
        <v>5</v>
      </c>
      <c r="C10" s="32">
        <v>217.74872400000007</v>
      </c>
      <c r="D10" s="32">
        <v>222.905</v>
      </c>
      <c r="E10" s="32">
        <v>237.268</v>
      </c>
      <c r="F10" s="7">
        <v>218.83199999999999</v>
      </c>
      <c r="G10" s="7">
        <v>181.152366</v>
      </c>
      <c r="H10" s="7">
        <v>133.183584</v>
      </c>
      <c r="I10" s="7">
        <v>132.04476</v>
      </c>
      <c r="J10" s="7">
        <v>109.23693299999999</v>
      </c>
      <c r="K10" s="7">
        <v>110.9076</v>
      </c>
      <c r="L10" s="7">
        <v>108.98</v>
      </c>
      <c r="M10" s="7">
        <v>115.1189</v>
      </c>
      <c r="N10" s="7">
        <v>116.74630000000001</v>
      </c>
      <c r="O10" s="7">
        <v>126.40649999999999</v>
      </c>
    </row>
    <row r="11" spans="1:15" hidden="1" x14ac:dyDescent="0.25">
      <c r="A11" s="9" t="s">
        <v>8</v>
      </c>
      <c r="B11" s="9" t="s">
        <v>9</v>
      </c>
      <c r="C11" s="32"/>
      <c r="D11" s="32"/>
      <c r="E11" s="32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3" t="s">
        <v>640</v>
      </c>
      <c r="B12" s="9" t="s">
        <v>15</v>
      </c>
      <c r="C12" s="32">
        <v>0</v>
      </c>
      <c r="D12" s="32">
        <v>0.66800000000000004</v>
      </c>
      <c r="E12" s="32">
        <v>0.53200000000000003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0.54379999999999995</v>
      </c>
      <c r="L12" s="7">
        <v>2.5436000000000001</v>
      </c>
      <c r="M12" s="7">
        <v>2.0188999999999999</v>
      </c>
      <c r="N12" s="7">
        <v>1.3379000000000001</v>
      </c>
      <c r="O12" s="7">
        <v>0</v>
      </c>
    </row>
    <row r="13" spans="1:15" x14ac:dyDescent="0.25">
      <c r="A13" s="3" t="s">
        <v>639</v>
      </c>
      <c r="B13" s="9" t="s">
        <v>10</v>
      </c>
      <c r="C13" s="32">
        <v>3.844888000000001</v>
      </c>
      <c r="D13" s="32">
        <v>6.0010000000000003</v>
      </c>
      <c r="E13" s="32">
        <v>4.2329999999999997</v>
      </c>
      <c r="F13" s="7">
        <v>6.0339999999999998</v>
      </c>
      <c r="G13" s="7">
        <v>12.616652999999999</v>
      </c>
      <c r="H13" s="7">
        <v>9.5722710000000006</v>
      </c>
      <c r="I13" s="7">
        <v>11.245063999999999</v>
      </c>
      <c r="J13" s="7">
        <v>9.1891110000000005</v>
      </c>
      <c r="K13" s="7">
        <v>10.4589</v>
      </c>
      <c r="L13" s="7">
        <v>7.2481999999999998</v>
      </c>
      <c r="M13" s="7">
        <v>9.1171000000000006</v>
      </c>
      <c r="N13" s="7">
        <v>14.7813</v>
      </c>
      <c r="O13" s="7">
        <v>7.6753</v>
      </c>
    </row>
    <row r="14" spans="1:15" x14ac:dyDescent="0.25">
      <c r="A14" s="8"/>
      <c r="B14" s="10" t="s">
        <v>644</v>
      </c>
      <c r="C14" s="61">
        <v>69.051104000000009</v>
      </c>
      <c r="D14" s="33">
        <v>65.721999999999994</v>
      </c>
      <c r="E14" s="32">
        <v>82.8</v>
      </c>
      <c r="F14" s="7">
        <v>76.933999999999997</v>
      </c>
      <c r="G14" s="7">
        <v>72.210374000000002</v>
      </c>
      <c r="H14" s="7">
        <v>58.831828999999999</v>
      </c>
      <c r="I14" s="7">
        <v>69.305345000000003</v>
      </c>
      <c r="J14" s="7">
        <v>64.971818999999996</v>
      </c>
      <c r="K14" s="7">
        <v>98.182900000000004</v>
      </c>
      <c r="L14" s="7">
        <v>92.751199999999997</v>
      </c>
      <c r="M14" s="7">
        <v>98.431600000000003</v>
      </c>
      <c r="N14" s="7">
        <v>108.57850000000001</v>
      </c>
      <c r="O14" s="7">
        <v>97.290199999999999</v>
      </c>
    </row>
    <row r="15" spans="1:15" x14ac:dyDescent="0.25">
      <c r="A15" s="9" t="s">
        <v>42</v>
      </c>
      <c r="B15" s="9" t="s">
        <v>43</v>
      </c>
      <c r="C15" s="32">
        <v>45.949602999999996</v>
      </c>
      <c r="D15" s="32">
        <v>45.610999999999997</v>
      </c>
      <c r="E15" s="32">
        <v>50.02</v>
      </c>
      <c r="F15" s="7">
        <v>52.767000000000003</v>
      </c>
      <c r="G15" s="7">
        <v>39.176966</v>
      </c>
      <c r="H15" s="7">
        <v>39.507389000000003</v>
      </c>
      <c r="I15" s="7">
        <v>39.513585999999997</v>
      </c>
      <c r="J15" s="7">
        <v>38.834361999999999</v>
      </c>
      <c r="K15" s="7">
        <v>40.226300000000002</v>
      </c>
      <c r="L15" s="7">
        <v>30.909700000000001</v>
      </c>
      <c r="M15" s="7">
        <v>26.630199999999999</v>
      </c>
      <c r="N15" s="7">
        <v>20.514399999999998</v>
      </c>
      <c r="O15" s="7">
        <v>0</v>
      </c>
    </row>
    <row r="16" spans="1:15" x14ac:dyDescent="0.25">
      <c r="A16" s="9" t="s">
        <v>22</v>
      </c>
      <c r="B16" s="9" t="s">
        <v>23</v>
      </c>
      <c r="C16" s="32">
        <v>49.397057999999994</v>
      </c>
      <c r="D16" s="32">
        <v>48.593000000000004</v>
      </c>
      <c r="E16" s="32">
        <v>52.863999999999997</v>
      </c>
      <c r="F16" s="7">
        <v>55.718000000000004</v>
      </c>
      <c r="G16" s="7">
        <v>43.399422999999999</v>
      </c>
      <c r="H16" s="7">
        <v>41.945748999999999</v>
      </c>
      <c r="I16" s="7">
        <v>42.062232000000002</v>
      </c>
      <c r="J16" s="7">
        <v>40.987195999999997</v>
      </c>
      <c r="K16" s="7">
        <v>42.703699999999998</v>
      </c>
      <c r="L16" s="7">
        <v>32.804699999999997</v>
      </c>
      <c r="M16" s="7">
        <v>28.270600000000002</v>
      </c>
      <c r="N16" s="7">
        <v>21.690200000000001</v>
      </c>
      <c r="O16" s="7">
        <v>0</v>
      </c>
    </row>
    <row r="17" spans="1:15" x14ac:dyDescent="0.25">
      <c r="A17" s="9" t="s">
        <v>34</v>
      </c>
      <c r="B17" s="9" t="s">
        <v>35</v>
      </c>
      <c r="C17" s="32">
        <v>69.051104000000009</v>
      </c>
      <c r="D17" s="32">
        <v>65.721999999999994</v>
      </c>
      <c r="E17" s="32">
        <v>82.8</v>
      </c>
      <c r="F17" s="7">
        <v>76.933999999999997</v>
      </c>
      <c r="G17" s="7">
        <v>72.210374000000002</v>
      </c>
      <c r="H17" s="7">
        <v>58.831828999999999</v>
      </c>
      <c r="I17" s="7">
        <v>69.305345000000003</v>
      </c>
      <c r="J17" s="7">
        <v>64.971818999999996</v>
      </c>
      <c r="K17" s="7">
        <v>98.182900000000004</v>
      </c>
      <c r="L17" s="7">
        <v>92.751199999999997</v>
      </c>
      <c r="M17" s="7">
        <v>98.431600000000003</v>
      </c>
      <c r="N17" s="7">
        <v>108.57850000000001</v>
      </c>
      <c r="O17" s="7">
        <v>97.290199999999999</v>
      </c>
    </row>
    <row r="18" spans="1:15" x14ac:dyDescent="0.25">
      <c r="A18" s="10"/>
      <c r="B18" s="10" t="s">
        <v>645</v>
      </c>
      <c r="C18" s="61">
        <v>42.688420999999998</v>
      </c>
      <c r="D18" s="33">
        <v>41.596438999999997</v>
      </c>
      <c r="E18" s="32">
        <v>42.655169000000001</v>
      </c>
      <c r="F18" s="7">
        <v>43.377806</v>
      </c>
      <c r="G18" s="7">
        <v>35.796401000000003</v>
      </c>
      <c r="H18" s="7">
        <v>24.500772000000001</v>
      </c>
      <c r="I18" s="7">
        <v>23.382024999999999</v>
      </c>
      <c r="J18" s="7">
        <v>11.971606</v>
      </c>
      <c r="K18" s="7">
        <v>13.434200000000001</v>
      </c>
      <c r="L18" s="7">
        <v>9.3376000000000001</v>
      </c>
      <c r="M18" s="7">
        <v>5.8773</v>
      </c>
      <c r="N18" s="7">
        <v>7.0602</v>
      </c>
      <c r="O18" s="7">
        <v>0</v>
      </c>
    </row>
    <row r="19" spans="1:15" hidden="1" x14ac:dyDescent="0.25">
      <c r="A19" s="9" t="s">
        <v>60</v>
      </c>
      <c r="B19" s="9" t="s">
        <v>61</v>
      </c>
      <c r="C19" s="32"/>
      <c r="D19" s="32">
        <v>9.0549999999999997</v>
      </c>
      <c r="E19" s="32">
        <v>9.1950000000000003</v>
      </c>
      <c r="F19" s="7">
        <v>9.4169999999999998</v>
      </c>
      <c r="G19" s="7">
        <v>7.3730560000000001</v>
      </c>
      <c r="H19" s="7">
        <v>5.3156460000000001</v>
      </c>
      <c r="I19" s="7">
        <v>5.07348</v>
      </c>
      <c r="J19" s="7">
        <v>3.4063080000000001</v>
      </c>
      <c r="K19" s="7">
        <v>3.758</v>
      </c>
      <c r="L19" s="7">
        <v>2.6861000000000002</v>
      </c>
      <c r="M19" s="7">
        <v>1.6896</v>
      </c>
      <c r="N19" s="7">
        <v>2.0318999999999998</v>
      </c>
      <c r="O19" s="7">
        <v>0</v>
      </c>
    </row>
    <row r="20" spans="1:15" hidden="1" x14ac:dyDescent="0.25">
      <c r="A20" s="9" t="s">
        <v>56</v>
      </c>
      <c r="B20" s="9" t="s">
        <v>57</v>
      </c>
      <c r="C20" s="32"/>
      <c r="D20" s="32">
        <v>13.13</v>
      </c>
      <c r="E20" s="32">
        <v>13.489000000000001</v>
      </c>
      <c r="F20" s="7">
        <v>13.691000000000001</v>
      </c>
      <c r="G20" s="7">
        <v>10.814045</v>
      </c>
      <c r="H20" s="7">
        <v>7.7075760000000004</v>
      </c>
      <c r="I20" s="7">
        <v>7.3581029999999998</v>
      </c>
      <c r="J20" s="7">
        <v>4.832592</v>
      </c>
      <c r="K20" s="7">
        <v>5.8074000000000003</v>
      </c>
      <c r="L20" s="7">
        <v>3.8881000000000001</v>
      </c>
      <c r="M20" s="7">
        <v>2.4563000000000001</v>
      </c>
      <c r="N20" s="7">
        <v>2.9171999999999998</v>
      </c>
      <c r="O20" s="7">
        <v>0</v>
      </c>
    </row>
    <row r="21" spans="1:15" hidden="1" x14ac:dyDescent="0.25">
      <c r="A21" s="9" t="s">
        <v>58</v>
      </c>
      <c r="B21" s="9" t="s">
        <v>59</v>
      </c>
      <c r="C21" s="32"/>
      <c r="D21" s="32">
        <v>4.7919999999999998</v>
      </c>
      <c r="E21" s="32">
        <v>4.8929999999999998</v>
      </c>
      <c r="F21" s="7">
        <v>4.9530000000000003</v>
      </c>
      <c r="G21" s="7">
        <v>3.810781</v>
      </c>
      <c r="H21" s="7">
        <v>2.8134440000000001</v>
      </c>
      <c r="I21" s="7">
        <v>2.6863579999999998</v>
      </c>
      <c r="J21" s="7">
        <v>1.8088930000000001</v>
      </c>
      <c r="K21" s="7">
        <v>1.9966999999999999</v>
      </c>
      <c r="L21" s="7">
        <v>1.4265000000000001</v>
      </c>
      <c r="M21" s="7">
        <v>0.88770000000000004</v>
      </c>
      <c r="N21" s="7">
        <v>1.1020000000000001</v>
      </c>
      <c r="O21" s="7">
        <v>0</v>
      </c>
    </row>
    <row r="22" spans="1:15" hidden="1" x14ac:dyDescent="0.25">
      <c r="A22" s="9" t="s">
        <v>50</v>
      </c>
      <c r="B22" s="9" t="s">
        <v>51</v>
      </c>
      <c r="C22" s="32"/>
      <c r="D22" s="32">
        <v>0</v>
      </c>
      <c r="E22" s="32">
        <v>1E-3</v>
      </c>
      <c r="F22" s="7">
        <v>1E-3</v>
      </c>
      <c r="G22" s="7">
        <v>1.627229</v>
      </c>
      <c r="H22" s="7">
        <v>5.4900000000000001E-4</v>
      </c>
      <c r="I22" s="7">
        <v>5.9500000000000004E-4</v>
      </c>
      <c r="J22" s="7">
        <v>0.111108</v>
      </c>
      <c r="K22" s="7">
        <v>4.0000000000000002E-4</v>
      </c>
      <c r="L22" s="7">
        <v>0</v>
      </c>
      <c r="M22" s="7">
        <v>0</v>
      </c>
      <c r="N22" s="7">
        <v>0</v>
      </c>
      <c r="O22" s="7">
        <v>0</v>
      </c>
    </row>
    <row r="23" spans="1:15" hidden="1" x14ac:dyDescent="0.25">
      <c r="A23" s="9" t="s">
        <v>54</v>
      </c>
      <c r="B23" s="9" t="s">
        <v>55</v>
      </c>
      <c r="C23" s="32"/>
      <c r="D23" s="32">
        <v>4.5129999999999999</v>
      </c>
      <c r="E23" s="32">
        <v>4.6369999999999996</v>
      </c>
      <c r="F23" s="7">
        <v>4.7069999999999999</v>
      </c>
      <c r="G23" s="7">
        <v>4.0782930000000004</v>
      </c>
      <c r="H23" s="7">
        <v>2.649438</v>
      </c>
      <c r="I23" s="7">
        <v>2.5302370000000001</v>
      </c>
      <c r="J23" s="7">
        <v>1.696437</v>
      </c>
      <c r="K23" s="7">
        <v>1.8714</v>
      </c>
      <c r="L23" s="7">
        <v>1.3369</v>
      </c>
      <c r="M23" s="7">
        <v>0.84370000000000001</v>
      </c>
      <c r="N23" s="7">
        <v>1.0046999999999999</v>
      </c>
      <c r="O23" s="7">
        <v>0</v>
      </c>
    </row>
    <row r="24" spans="1:15" hidden="1" x14ac:dyDescent="0.25">
      <c r="A24" s="9" t="s">
        <v>52</v>
      </c>
      <c r="B24" s="9" t="s">
        <v>53</v>
      </c>
      <c r="C24" s="32"/>
      <c r="D24" s="32">
        <v>10.106439</v>
      </c>
      <c r="E24" s="32">
        <v>10.440168999999999</v>
      </c>
      <c r="F24" s="7">
        <v>10.608806</v>
      </c>
      <c r="G24" s="7">
        <v>8.0929970000000004</v>
      </c>
      <c r="H24" s="7">
        <v>6.014119</v>
      </c>
      <c r="I24" s="7">
        <v>5.7332520000000002</v>
      </c>
      <c r="J24" s="7">
        <v>0.116268</v>
      </c>
      <c r="K24" s="7">
        <v>2.9999999999999997E-4</v>
      </c>
      <c r="L24" s="7">
        <v>0</v>
      </c>
      <c r="M24" s="7">
        <v>0</v>
      </c>
      <c r="N24" s="7">
        <v>4.4000000000000003E-3</v>
      </c>
      <c r="O24" s="7">
        <v>0</v>
      </c>
    </row>
    <row r="25" spans="1:15" x14ac:dyDescent="0.25">
      <c r="A25" s="10"/>
      <c r="B25" s="10" t="s">
        <v>641</v>
      </c>
      <c r="C25" s="33">
        <v>14.043899045500002</v>
      </c>
      <c r="D25" s="33">
        <v>14.445</v>
      </c>
      <c r="E25" s="32">
        <v>16.449000000000002</v>
      </c>
      <c r="F25" s="7">
        <v>15.401999999999999</v>
      </c>
      <c r="G25" s="7">
        <v>14.378999</v>
      </c>
      <c r="H25" s="7">
        <v>13.184158</v>
      </c>
      <c r="I25" s="7">
        <v>12.559018999999999</v>
      </c>
      <c r="J25" s="7">
        <v>34.211843000000002</v>
      </c>
      <c r="K25" s="7">
        <v>12.883100000000001</v>
      </c>
      <c r="L25" s="7">
        <v>13.3324</v>
      </c>
      <c r="M25" s="7">
        <v>12.6843</v>
      </c>
      <c r="N25" s="7">
        <v>12.4476</v>
      </c>
      <c r="O25" s="7">
        <v>10.2613</v>
      </c>
    </row>
    <row r="26" spans="1:15" hidden="1" x14ac:dyDescent="0.25">
      <c r="A26" s="9" t="s">
        <v>507</v>
      </c>
      <c r="B26" s="9" t="s">
        <v>508</v>
      </c>
      <c r="C26" s="32"/>
      <c r="D26" s="32">
        <v>0</v>
      </c>
      <c r="E26" s="32">
        <v>0</v>
      </c>
      <c r="F26" s="7">
        <v>0</v>
      </c>
      <c r="G26" s="7">
        <v>0</v>
      </c>
      <c r="H26" s="7">
        <v>0.11600000000000001</v>
      </c>
      <c r="I26" s="7">
        <v>0</v>
      </c>
      <c r="J26" s="7">
        <v>9.1999999999999998E-3</v>
      </c>
      <c r="K26" s="7">
        <v>0</v>
      </c>
      <c r="L26" s="7">
        <v>2.0000000000000001E-4</v>
      </c>
      <c r="M26" s="7">
        <v>0</v>
      </c>
      <c r="N26" s="7">
        <v>0</v>
      </c>
      <c r="O26" s="7">
        <v>0</v>
      </c>
    </row>
    <row r="27" spans="1:15" hidden="1" x14ac:dyDescent="0.25">
      <c r="A27" s="9" t="s">
        <v>155</v>
      </c>
      <c r="B27" s="9" t="s">
        <v>156</v>
      </c>
      <c r="C27" s="32"/>
      <c r="D27" s="32">
        <v>3.7999999999999999E-2</v>
      </c>
      <c r="E27" s="32">
        <v>7.1999999999999995E-2</v>
      </c>
      <c r="F27" s="7">
        <v>5.0999999999999997E-2</v>
      </c>
      <c r="G27" s="7">
        <v>4.1000000000000002E-2</v>
      </c>
      <c r="H27" s="7">
        <v>5.0999999999999997E-2</v>
      </c>
      <c r="I27" s="7">
        <v>3.6999999999999998E-2</v>
      </c>
      <c r="J27" s="7">
        <v>8.6999999999999994E-2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idden="1" x14ac:dyDescent="0.25">
      <c r="A28" s="9" t="s">
        <v>141</v>
      </c>
      <c r="B28" s="9" t="s">
        <v>142</v>
      </c>
      <c r="C28" s="32"/>
      <c r="D28" s="32">
        <v>0</v>
      </c>
      <c r="E28" s="32">
        <v>0</v>
      </c>
      <c r="F28" s="7">
        <v>0</v>
      </c>
      <c r="G28" s="7">
        <v>0</v>
      </c>
      <c r="H28" s="7">
        <v>0.96599999999999997</v>
      </c>
      <c r="I28" s="7">
        <v>0</v>
      </c>
      <c r="J28" s="7">
        <v>0.36449999999999999</v>
      </c>
      <c r="K28" s="7">
        <v>3.9300000000000002E-2</v>
      </c>
      <c r="L28" s="7">
        <v>0</v>
      </c>
      <c r="M28" s="7">
        <v>0</v>
      </c>
      <c r="N28" s="7">
        <v>0</v>
      </c>
      <c r="O28" s="7">
        <v>0</v>
      </c>
    </row>
    <row r="29" spans="1:15" hidden="1" x14ac:dyDescent="0.25">
      <c r="A29" s="9" t="s">
        <v>312</v>
      </c>
      <c r="B29" s="9" t="s">
        <v>313</v>
      </c>
      <c r="C29" s="32"/>
      <c r="D29" s="32">
        <v>0</v>
      </c>
      <c r="E29" s="32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1.6999999999999999E-3</v>
      </c>
      <c r="L29" s="7">
        <v>0</v>
      </c>
      <c r="M29" s="7">
        <v>0</v>
      </c>
      <c r="N29" s="7">
        <v>0</v>
      </c>
      <c r="O29" s="7">
        <v>0</v>
      </c>
    </row>
    <row r="30" spans="1:15" hidden="1" x14ac:dyDescent="0.25">
      <c r="A30" s="9" t="s">
        <v>268</v>
      </c>
      <c r="B30" s="9" t="s">
        <v>269</v>
      </c>
      <c r="C30" s="32"/>
      <c r="D30" s="32">
        <v>0</v>
      </c>
      <c r="E30" s="32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8.9999999999999998E-4</v>
      </c>
      <c r="L30" s="7">
        <v>0</v>
      </c>
      <c r="M30" s="7">
        <v>0</v>
      </c>
      <c r="N30" s="7">
        <v>0</v>
      </c>
      <c r="O30" s="7">
        <v>0</v>
      </c>
    </row>
    <row r="31" spans="1:15" hidden="1" x14ac:dyDescent="0.25">
      <c r="A31" s="9" t="s">
        <v>80</v>
      </c>
      <c r="B31" s="9" t="s">
        <v>81</v>
      </c>
      <c r="C31" s="32"/>
      <c r="D31" s="32">
        <v>0</v>
      </c>
      <c r="E31" s="32">
        <v>0</v>
      </c>
      <c r="F31" s="7">
        <v>0</v>
      </c>
      <c r="G31" s="7">
        <v>0</v>
      </c>
      <c r="H31" s="7">
        <v>2.9000000000000001E-2</v>
      </c>
      <c r="I31" s="7">
        <v>3.2000000000000001E-2</v>
      </c>
      <c r="J31" s="7">
        <v>0.87355000000000005</v>
      </c>
      <c r="K31" s="7">
        <v>0.97250000000000003</v>
      </c>
      <c r="L31" s="7">
        <v>0.1595</v>
      </c>
      <c r="M31" s="7">
        <v>0</v>
      </c>
      <c r="N31" s="7">
        <v>0</v>
      </c>
      <c r="O31" s="7">
        <v>0</v>
      </c>
    </row>
    <row r="32" spans="1:15" hidden="1" x14ac:dyDescent="0.25">
      <c r="A32" s="9" t="s">
        <v>318</v>
      </c>
      <c r="B32" s="9" t="s">
        <v>319</v>
      </c>
      <c r="C32" s="32"/>
      <c r="D32" s="32">
        <v>0.09</v>
      </c>
      <c r="E32" s="32">
        <v>0.14599999999999999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2.0000000000000001E-4</v>
      </c>
      <c r="L32" s="7">
        <v>0</v>
      </c>
      <c r="M32" s="7">
        <v>0</v>
      </c>
      <c r="N32" s="7">
        <v>0</v>
      </c>
      <c r="O32" s="7">
        <v>0</v>
      </c>
    </row>
    <row r="33" spans="1:15" hidden="1" x14ac:dyDescent="0.25">
      <c r="A33" s="9" t="s">
        <v>129</v>
      </c>
      <c r="B33" s="9" t="s">
        <v>130</v>
      </c>
      <c r="C33" s="32"/>
      <c r="D33" s="32">
        <v>0</v>
      </c>
      <c r="E33" s="32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3.0000000000000001E-3</v>
      </c>
      <c r="L33" s="7">
        <v>0</v>
      </c>
      <c r="M33" s="7">
        <v>0</v>
      </c>
      <c r="N33" s="7">
        <v>0</v>
      </c>
      <c r="O33" s="7">
        <v>0</v>
      </c>
    </row>
    <row r="34" spans="1:15" hidden="1" x14ac:dyDescent="0.25">
      <c r="A34" s="9" t="s">
        <v>525</v>
      </c>
      <c r="B34" s="9" t="s">
        <v>526</v>
      </c>
      <c r="C34" s="32"/>
      <c r="D34" s="32">
        <v>0</v>
      </c>
      <c r="E34" s="32">
        <v>0</v>
      </c>
      <c r="F34" s="7">
        <v>0</v>
      </c>
      <c r="G34" s="7">
        <v>0</v>
      </c>
      <c r="H34" s="7">
        <v>0</v>
      </c>
      <c r="I34" s="7">
        <v>0</v>
      </c>
      <c r="J34" s="7">
        <v>2.2100000000000001E-4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hidden="1" x14ac:dyDescent="0.25">
      <c r="A35" s="9" t="s">
        <v>218</v>
      </c>
      <c r="B35" s="9" t="s">
        <v>219</v>
      </c>
      <c r="C35" s="32"/>
      <c r="D35" s="32">
        <v>0</v>
      </c>
      <c r="E35" s="32">
        <v>0</v>
      </c>
      <c r="F35" s="7">
        <v>0</v>
      </c>
      <c r="G35" s="7">
        <v>0</v>
      </c>
      <c r="H35" s="7">
        <v>0</v>
      </c>
      <c r="I35" s="7">
        <v>0</v>
      </c>
      <c r="J35" s="7">
        <v>2.625</v>
      </c>
      <c r="K35" s="7">
        <v>2.8650000000000002</v>
      </c>
      <c r="L35" s="7">
        <v>2.875</v>
      </c>
      <c r="M35" s="7">
        <v>2.7789999999999999</v>
      </c>
      <c r="N35" s="7">
        <v>2.9136000000000002</v>
      </c>
      <c r="O35" s="7">
        <v>3.5</v>
      </c>
    </row>
    <row r="36" spans="1:15" hidden="1" x14ac:dyDescent="0.25">
      <c r="A36" s="9" t="s">
        <v>212</v>
      </c>
      <c r="B36" s="9" t="s">
        <v>213</v>
      </c>
      <c r="C36" s="32"/>
      <c r="D36" s="32">
        <v>0</v>
      </c>
      <c r="E36" s="32">
        <v>0</v>
      </c>
      <c r="F36" s="7">
        <v>0</v>
      </c>
      <c r="G36" s="7">
        <v>0</v>
      </c>
      <c r="H36" s="7">
        <v>0</v>
      </c>
      <c r="I36" s="7">
        <v>0</v>
      </c>
      <c r="J36" s="7">
        <v>8.1000000000000003E-2</v>
      </c>
      <c r="K36" s="7">
        <v>8.8999999999999996E-2</v>
      </c>
      <c r="L36" s="7">
        <v>8.7999999999999995E-2</v>
      </c>
      <c r="M36" s="7">
        <v>8.5999999999999993E-2</v>
      </c>
      <c r="N36" s="7">
        <v>0.09</v>
      </c>
      <c r="O36" s="7">
        <v>0.1074</v>
      </c>
    </row>
    <row r="37" spans="1:15" hidden="1" x14ac:dyDescent="0.25">
      <c r="A37" s="9" t="s">
        <v>187</v>
      </c>
      <c r="B37" s="9" t="s">
        <v>188</v>
      </c>
      <c r="C37" s="32"/>
      <c r="D37" s="32">
        <v>0</v>
      </c>
      <c r="E37" s="32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4.0000000000000002E-4</v>
      </c>
      <c r="L37" s="7">
        <v>0</v>
      </c>
      <c r="M37" s="7">
        <v>0</v>
      </c>
      <c r="N37" s="7">
        <v>0</v>
      </c>
      <c r="O37" s="7">
        <v>0</v>
      </c>
    </row>
    <row r="38" spans="1:15" hidden="1" x14ac:dyDescent="0.25">
      <c r="A38" s="9" t="s">
        <v>135</v>
      </c>
      <c r="B38" s="9" t="s">
        <v>136</v>
      </c>
      <c r="C38" s="32"/>
      <c r="D38" s="32">
        <v>0</v>
      </c>
      <c r="E38" s="32">
        <v>0</v>
      </c>
      <c r="F38" s="7">
        <v>0</v>
      </c>
      <c r="G38" s="7">
        <v>0</v>
      </c>
      <c r="H38" s="7">
        <v>0</v>
      </c>
      <c r="I38" s="7">
        <v>0</v>
      </c>
      <c r="J38" s="7">
        <v>0.55669999999999997</v>
      </c>
      <c r="K38" s="7">
        <v>0.18729999999999999</v>
      </c>
      <c r="L38" s="7">
        <v>8.9999999999999993E-3</v>
      </c>
      <c r="M38" s="7">
        <v>0</v>
      </c>
      <c r="N38" s="7">
        <v>0</v>
      </c>
      <c r="O38" s="7">
        <v>0</v>
      </c>
    </row>
    <row r="39" spans="1:15" hidden="1" x14ac:dyDescent="0.25">
      <c r="A39" s="9" t="s">
        <v>167</v>
      </c>
      <c r="B39" s="9" t="s">
        <v>168</v>
      </c>
      <c r="C39" s="32"/>
      <c r="D39" s="32">
        <v>3.6999999999999998E-2</v>
      </c>
      <c r="E39" s="32">
        <v>6.8000000000000005E-2</v>
      </c>
      <c r="F39" s="7">
        <v>4.2000000000000003E-2</v>
      </c>
      <c r="G39" s="7">
        <v>0.17799999999999999</v>
      </c>
      <c r="H39" s="7">
        <v>8.4000000000000005E-2</v>
      </c>
      <c r="I39" s="7">
        <v>9.1999999999999998E-2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idden="1" x14ac:dyDescent="0.25">
      <c r="A40" s="9" t="s">
        <v>163</v>
      </c>
      <c r="B40" s="9" t="s">
        <v>164</v>
      </c>
      <c r="C40" s="32"/>
      <c r="D40" s="32">
        <v>0</v>
      </c>
      <c r="E40" s="32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6.4999999999999997E-3</v>
      </c>
      <c r="L40" s="7">
        <v>0</v>
      </c>
      <c r="M40" s="7">
        <v>0</v>
      </c>
      <c r="N40" s="7">
        <v>0</v>
      </c>
      <c r="O40" s="7">
        <v>0</v>
      </c>
    </row>
    <row r="41" spans="1:15" hidden="1" x14ac:dyDescent="0.25">
      <c r="A41" s="9" t="s">
        <v>292</v>
      </c>
      <c r="B41" s="9" t="s">
        <v>293</v>
      </c>
      <c r="C41" s="32"/>
      <c r="D41" s="32">
        <v>0.13500000000000001</v>
      </c>
      <c r="E41" s="32">
        <v>0.183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idden="1" x14ac:dyDescent="0.25">
      <c r="A42" s="9" t="s">
        <v>254</v>
      </c>
      <c r="B42" s="9" t="s">
        <v>255</v>
      </c>
      <c r="C42" s="32"/>
      <c r="D42" s="32">
        <v>1.6E-2</v>
      </c>
      <c r="E42" s="32">
        <v>2.1999999999999999E-2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idden="1" x14ac:dyDescent="0.25">
      <c r="A43" s="9" t="s">
        <v>139</v>
      </c>
      <c r="B43" s="9" t="s">
        <v>140</v>
      </c>
      <c r="C43" s="32"/>
      <c r="D43" s="32">
        <v>0.01</v>
      </c>
      <c r="E43" s="32">
        <v>4.9000000000000002E-2</v>
      </c>
      <c r="F43" s="7">
        <v>4.5999999999999999E-2</v>
      </c>
      <c r="G43" s="7">
        <v>7.9000000000000001E-2</v>
      </c>
      <c r="H43" s="7">
        <v>0.157</v>
      </c>
      <c r="I43" s="7">
        <v>0.17</v>
      </c>
      <c r="J43" s="7">
        <v>2.7300000000000001E-2</v>
      </c>
      <c r="K43" s="7">
        <v>3.7000000000000002E-3</v>
      </c>
      <c r="L43" s="7">
        <v>2.4E-2</v>
      </c>
      <c r="M43" s="7">
        <v>0</v>
      </c>
      <c r="N43" s="7">
        <v>0</v>
      </c>
      <c r="O43" s="7">
        <v>0</v>
      </c>
    </row>
    <row r="44" spans="1:15" hidden="1" x14ac:dyDescent="0.25">
      <c r="A44" s="9" t="s">
        <v>264</v>
      </c>
      <c r="B44" s="9" t="s">
        <v>265</v>
      </c>
      <c r="C44" s="32"/>
      <c r="D44" s="32">
        <v>4.8000000000000001E-2</v>
      </c>
      <c r="E44" s="32">
        <v>7.2999999999999995E-2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idden="1" x14ac:dyDescent="0.25">
      <c r="A45" s="9" t="s">
        <v>107</v>
      </c>
      <c r="B45" s="9" t="s">
        <v>108</v>
      </c>
      <c r="C45" s="32"/>
      <c r="D45" s="32">
        <v>0.83499999999999996</v>
      </c>
      <c r="E45" s="32">
        <v>0.97899999999999998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idden="1" x14ac:dyDescent="0.25">
      <c r="A46" s="9" t="s">
        <v>181</v>
      </c>
      <c r="B46" s="9" t="s">
        <v>182</v>
      </c>
      <c r="C46" s="32"/>
      <c r="D46" s="32">
        <v>7.0000000000000001E-3</v>
      </c>
      <c r="E46" s="32">
        <v>8.0000000000000002E-3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hidden="1" x14ac:dyDescent="0.25">
      <c r="A47" s="9" t="s">
        <v>280</v>
      </c>
      <c r="B47" s="9" t="s">
        <v>281</v>
      </c>
      <c r="C47" s="32"/>
      <c r="D47" s="32">
        <v>8.8999999999999996E-2</v>
      </c>
      <c r="E47" s="32">
        <v>0.17199999999999999</v>
      </c>
      <c r="F47" s="7">
        <v>0.152</v>
      </c>
      <c r="G47" s="7">
        <v>0.125</v>
      </c>
      <c r="H47" s="7">
        <v>0.153</v>
      </c>
      <c r="I47" s="7">
        <v>9.9000000000000005E-2</v>
      </c>
      <c r="J47" s="7">
        <v>0.29699999999999999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idden="1" x14ac:dyDescent="0.25">
      <c r="A48" s="9" t="s">
        <v>183</v>
      </c>
      <c r="B48" s="9" t="s">
        <v>184</v>
      </c>
      <c r="C48" s="32"/>
      <c r="D48" s="32">
        <v>0</v>
      </c>
      <c r="E48" s="32">
        <v>6.5000000000000002E-2</v>
      </c>
      <c r="F48" s="7">
        <v>7.6999999999999999E-2</v>
      </c>
      <c r="G48" s="7">
        <v>0.42199999999999999</v>
      </c>
      <c r="H48" s="7">
        <v>5.6000000000000001E-2</v>
      </c>
      <c r="I48" s="7">
        <v>2.8000000000000001E-2</v>
      </c>
      <c r="J48" s="7">
        <v>6.0999999999999999E-2</v>
      </c>
      <c r="K48" s="7">
        <v>8.0999999999999996E-3</v>
      </c>
      <c r="L48" s="7">
        <v>5.2999999999999999E-2</v>
      </c>
      <c r="M48" s="7">
        <v>0</v>
      </c>
      <c r="N48" s="7">
        <v>0</v>
      </c>
      <c r="O48" s="7">
        <v>0</v>
      </c>
    </row>
    <row r="49" spans="1:15" hidden="1" x14ac:dyDescent="0.25">
      <c r="A49" s="9" t="s">
        <v>204</v>
      </c>
      <c r="B49" s="9" t="s">
        <v>205</v>
      </c>
      <c r="C49" s="32"/>
      <c r="D49" s="32">
        <v>13.034000000000001</v>
      </c>
      <c r="E49" s="32">
        <v>14.401999999999999</v>
      </c>
      <c r="F49" s="7">
        <v>15.034000000000001</v>
      </c>
      <c r="G49" s="7">
        <v>13.528999000000001</v>
      </c>
      <c r="H49" s="7">
        <v>11.433158000000001</v>
      </c>
      <c r="I49" s="7">
        <v>12.101019000000001</v>
      </c>
      <c r="J49" s="7">
        <v>29.229372000000001</v>
      </c>
      <c r="K49" s="7">
        <v>8.7052999999999994</v>
      </c>
      <c r="L49" s="7">
        <v>10.123699999999999</v>
      </c>
      <c r="M49" s="7">
        <v>9.8193000000000001</v>
      </c>
      <c r="N49" s="7">
        <v>9.4440000000000008</v>
      </c>
      <c r="O49" s="7">
        <v>6.6539000000000001</v>
      </c>
    </row>
    <row r="50" spans="1:15" hidden="1" x14ac:dyDescent="0.25">
      <c r="A50" s="9" t="s">
        <v>96</v>
      </c>
      <c r="B50" s="9" t="s">
        <v>97</v>
      </c>
      <c r="C50" s="32"/>
      <c r="D50" s="32">
        <v>0.106</v>
      </c>
      <c r="E50" s="32">
        <v>0.21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hidden="1" x14ac:dyDescent="0.25">
      <c r="A51" s="9" t="s">
        <v>326</v>
      </c>
      <c r="B51" s="9" t="s">
        <v>327</v>
      </c>
      <c r="C51" s="32"/>
      <c r="D51" s="32">
        <v>0</v>
      </c>
      <c r="E51" s="32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2.0000000000000001E-4</v>
      </c>
      <c r="L51" s="7">
        <v>0</v>
      </c>
      <c r="M51" s="7">
        <v>0</v>
      </c>
      <c r="N51" s="7">
        <v>0</v>
      </c>
      <c r="O51" s="7">
        <v>0</v>
      </c>
    </row>
    <row r="52" spans="1:15" hidden="1" x14ac:dyDescent="0.25">
      <c r="A52" s="9" t="s">
        <v>201</v>
      </c>
      <c r="B52" s="9" t="s">
        <v>201</v>
      </c>
      <c r="C52" s="32"/>
      <c r="D52" s="32">
        <v>0</v>
      </c>
      <c r="E52" s="32">
        <v>0</v>
      </c>
      <c r="F52" s="7">
        <v>0</v>
      </c>
      <c r="G52" s="7">
        <v>5.0000000000000001E-3</v>
      </c>
      <c r="H52" s="7">
        <v>0.13900000000000001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</row>
    <row r="53" spans="1:15" x14ac:dyDescent="0.25">
      <c r="A53" s="10"/>
      <c r="B53" s="10" t="s">
        <v>646</v>
      </c>
      <c r="C53" s="33">
        <v>0.13900000000000001</v>
      </c>
      <c r="D53" s="33">
        <v>0.107</v>
      </c>
      <c r="E53" s="32">
        <v>0.13300000000000001</v>
      </c>
      <c r="F53" s="7">
        <v>0</v>
      </c>
      <c r="G53" s="7">
        <v>0</v>
      </c>
      <c r="H53" s="7">
        <v>1.97</v>
      </c>
      <c r="I53" s="7">
        <v>1.1140000000000001</v>
      </c>
      <c r="J53" s="7">
        <v>2.9620299999999999</v>
      </c>
      <c r="K53" s="7">
        <v>2.9999999999999997E-4</v>
      </c>
      <c r="L53" s="7">
        <v>0</v>
      </c>
      <c r="M53" s="7">
        <v>0</v>
      </c>
      <c r="N53" s="7">
        <v>0</v>
      </c>
      <c r="O53" s="7">
        <v>0</v>
      </c>
    </row>
    <row r="54" spans="1:15" hidden="1" x14ac:dyDescent="0.25">
      <c r="A54" s="9" t="s">
        <v>566</v>
      </c>
      <c r="B54" s="9" t="s">
        <v>567</v>
      </c>
      <c r="C54" s="32"/>
      <c r="D54" s="32">
        <v>0</v>
      </c>
      <c r="E54" s="32">
        <v>0</v>
      </c>
      <c r="F54" s="7">
        <v>0</v>
      </c>
      <c r="G54" s="7">
        <v>0</v>
      </c>
      <c r="H54" s="7">
        <v>1.97</v>
      </c>
      <c r="I54" s="7">
        <v>1.1140000000000001</v>
      </c>
      <c r="J54" s="7">
        <v>2.9620299999999999</v>
      </c>
      <c r="K54" s="7">
        <v>2.9999999999999997E-4</v>
      </c>
      <c r="L54" s="7">
        <v>0</v>
      </c>
      <c r="M54" s="7">
        <v>0</v>
      </c>
      <c r="N54" s="7">
        <v>0</v>
      </c>
      <c r="O54" s="7">
        <v>0</v>
      </c>
    </row>
    <row r="55" spans="1:15" hidden="1" x14ac:dyDescent="0.25">
      <c r="A55" s="9" t="s">
        <v>360</v>
      </c>
      <c r="B55" s="9" t="s">
        <v>361</v>
      </c>
      <c r="C55" s="32"/>
      <c r="D55" s="32">
        <v>0.105</v>
      </c>
      <c r="E55" s="32">
        <v>0.13100000000000001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 hidden="1" x14ac:dyDescent="0.25">
      <c r="A56" s="9" t="s">
        <v>348</v>
      </c>
      <c r="B56" s="9" t="s">
        <v>349</v>
      </c>
      <c r="C56" s="32"/>
      <c r="D56" s="32">
        <v>2E-3</v>
      </c>
      <c r="E56" s="32">
        <v>2E-3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x14ac:dyDescent="0.25">
      <c r="A57" s="10"/>
      <c r="B57" s="10" t="s">
        <v>648</v>
      </c>
      <c r="C57" s="33">
        <f>C58+C59+C60+C61+C62+C63+C64+C65+C66</f>
        <v>28.797313905790002</v>
      </c>
      <c r="D57" s="33">
        <v>44.159199999999998</v>
      </c>
      <c r="E57" s="32">
        <v>35.302</v>
      </c>
      <c r="F57" s="7">
        <v>36.255200000000002</v>
      </c>
      <c r="G57" s="7">
        <v>34.943747000000002</v>
      </c>
      <c r="H57" s="7">
        <v>37.709456000000003</v>
      </c>
      <c r="I57" s="7">
        <v>52.947913999999997</v>
      </c>
      <c r="J57" s="7">
        <v>54.162574999999997</v>
      </c>
      <c r="K57" s="7">
        <v>35.557600000000001</v>
      </c>
      <c r="L57" s="7">
        <v>32.682699999999997</v>
      </c>
      <c r="M57" s="7">
        <v>27.001300000000001</v>
      </c>
      <c r="N57" s="7">
        <v>23.520800000000001</v>
      </c>
      <c r="O57" s="7">
        <v>58.959099999999999</v>
      </c>
    </row>
    <row r="58" spans="1:15" x14ac:dyDescent="0.25">
      <c r="A58" s="9" t="s">
        <v>399</v>
      </c>
      <c r="B58" s="9" t="s">
        <v>400</v>
      </c>
      <c r="C58" s="34">
        <v>7.5832181999999984E-2</v>
      </c>
      <c r="D58" s="32">
        <v>0.76700000000000002</v>
      </c>
      <c r="E58" s="32">
        <v>0.37490000000000001</v>
      </c>
      <c r="F58" s="7">
        <v>0.22220000000000001</v>
      </c>
      <c r="G58" s="7">
        <v>0.63596699999999995</v>
      </c>
      <c r="H58" s="7">
        <v>0.46890799999999999</v>
      </c>
      <c r="I58" s="7">
        <v>0.233038</v>
      </c>
      <c r="J58" s="7">
        <v>0.24162700000000001</v>
      </c>
      <c r="K58" s="7">
        <v>5.9900000000000002E-2</v>
      </c>
      <c r="L58" s="7">
        <v>7.6499999999999999E-2</v>
      </c>
      <c r="M58" s="7">
        <v>3.8899999999999997E-2</v>
      </c>
      <c r="N58" s="7">
        <v>3.9600000000000003E-2</v>
      </c>
      <c r="O58" s="7">
        <v>6.0999999999999999E-2</v>
      </c>
    </row>
    <row r="59" spans="1:15" x14ac:dyDescent="0.25">
      <c r="A59" s="9" t="s">
        <v>383</v>
      </c>
      <c r="B59" s="9" t="s">
        <v>384</v>
      </c>
      <c r="C59" s="34">
        <v>9.9342140910000001E-2</v>
      </c>
      <c r="D59" s="32">
        <v>9.64E-2</v>
      </c>
      <c r="E59" s="32">
        <v>9.9500000000000005E-2</v>
      </c>
      <c r="F59" s="7">
        <v>0.1016</v>
      </c>
      <c r="G59" s="7">
        <v>0.300761</v>
      </c>
      <c r="H59" s="7">
        <v>5.4792E-2</v>
      </c>
      <c r="I59" s="7">
        <v>6.1206999999999998E-2</v>
      </c>
      <c r="J59" s="7">
        <v>4.9654999999999998E-2</v>
      </c>
      <c r="K59" s="7">
        <v>4.3700000000000003E-2</v>
      </c>
      <c r="L59" s="7">
        <v>2.58E-2</v>
      </c>
      <c r="M59" s="7">
        <v>1.66E-2</v>
      </c>
      <c r="N59" s="7">
        <v>2.0500000000000001E-2</v>
      </c>
      <c r="O59" s="7">
        <v>4.5100000000000001E-2</v>
      </c>
    </row>
    <row r="60" spans="1:15" x14ac:dyDescent="0.25">
      <c r="A60" s="9" t="s">
        <v>401</v>
      </c>
      <c r="B60" s="9" t="s">
        <v>402</v>
      </c>
      <c r="C60" s="34">
        <v>0.40999918788</v>
      </c>
      <c r="D60" s="32">
        <v>0.42609999999999998</v>
      </c>
      <c r="E60" s="32">
        <v>0.42820000000000003</v>
      </c>
      <c r="F60" s="7">
        <v>0.44729999999999998</v>
      </c>
      <c r="G60" s="7">
        <v>0.338088</v>
      </c>
      <c r="H60" s="7">
        <v>0.28461900000000001</v>
      </c>
      <c r="I60" s="7">
        <v>0.279223</v>
      </c>
      <c r="J60" s="7">
        <v>0.29993799999999998</v>
      </c>
      <c r="K60" s="7">
        <v>0.27150000000000002</v>
      </c>
      <c r="L60" s="7">
        <v>0.2137</v>
      </c>
      <c r="M60" s="7">
        <v>0.156</v>
      </c>
      <c r="N60" s="7">
        <v>0.1338</v>
      </c>
      <c r="O60" s="7">
        <v>0.31780000000000003</v>
      </c>
    </row>
    <row r="61" spans="1:15" x14ac:dyDescent="0.25">
      <c r="A61" s="9" t="s">
        <v>397</v>
      </c>
      <c r="B61" s="9" t="s">
        <v>398</v>
      </c>
      <c r="C61" s="34">
        <v>2.0952533939999998</v>
      </c>
      <c r="D61" s="32">
        <v>2.3609</v>
      </c>
      <c r="E61" s="32">
        <v>2.2866</v>
      </c>
      <c r="F61" s="7">
        <v>2.3946000000000001</v>
      </c>
      <c r="G61" s="7">
        <v>1.8506199999999999</v>
      </c>
      <c r="H61" s="7">
        <v>1.6991700000000001</v>
      </c>
      <c r="I61" s="7">
        <v>1.686131</v>
      </c>
      <c r="J61" s="7">
        <v>1.8832610000000001</v>
      </c>
      <c r="K61" s="7">
        <v>1.6794</v>
      </c>
      <c r="L61" s="7">
        <v>1.3980999999999999</v>
      </c>
      <c r="M61" s="7">
        <v>1.0515000000000001</v>
      </c>
      <c r="N61" s="7">
        <v>0.83709999999999996</v>
      </c>
      <c r="O61" s="7">
        <v>2.0091999999999999</v>
      </c>
    </row>
    <row r="62" spans="1:15" x14ac:dyDescent="0.25">
      <c r="A62" s="9" t="s">
        <v>381</v>
      </c>
      <c r="B62" s="9" t="s">
        <v>382</v>
      </c>
      <c r="C62" s="34">
        <v>2.077503788</v>
      </c>
      <c r="D62" s="32">
        <v>3.1225000000000001</v>
      </c>
      <c r="E62" s="32">
        <v>2.6922000000000001</v>
      </c>
      <c r="F62" s="7">
        <v>2.9548999999999999</v>
      </c>
      <c r="G62" s="7">
        <v>2.6164049999999999</v>
      </c>
      <c r="H62" s="7">
        <v>2.3698329999999999</v>
      </c>
      <c r="I62" s="7">
        <v>6.19428</v>
      </c>
      <c r="J62" s="7">
        <v>5.9913569999999998</v>
      </c>
      <c r="K62" s="7">
        <v>1.7643</v>
      </c>
      <c r="L62" s="7">
        <v>1.2470000000000001</v>
      </c>
      <c r="M62" s="7">
        <v>0.92090000000000005</v>
      </c>
      <c r="N62" s="7">
        <v>0.76049999999999995</v>
      </c>
      <c r="O62" s="7">
        <v>5.5212000000000003</v>
      </c>
    </row>
    <row r="63" spans="1:15" x14ac:dyDescent="0.25">
      <c r="A63" s="9" t="s">
        <v>385</v>
      </c>
      <c r="B63" s="9" t="s">
        <v>386</v>
      </c>
      <c r="C63" s="34">
        <v>12.534789970000002</v>
      </c>
      <c r="D63" s="32">
        <v>15.304399999999999</v>
      </c>
      <c r="E63" s="32">
        <v>14.248100000000001</v>
      </c>
      <c r="F63" s="7">
        <v>14.785399999999999</v>
      </c>
      <c r="G63" s="7">
        <v>12.093586999999999</v>
      </c>
      <c r="H63" s="7">
        <v>10.955107999999999</v>
      </c>
      <c r="I63" s="7">
        <v>10.112795999999999</v>
      </c>
      <c r="J63" s="7">
        <v>9.2009779999999992</v>
      </c>
      <c r="K63" s="7">
        <v>9.7721</v>
      </c>
      <c r="L63" s="7">
        <v>9.0937999999999999</v>
      </c>
      <c r="M63" s="7">
        <v>7.7279</v>
      </c>
      <c r="N63" s="7">
        <v>6.6635999999999997</v>
      </c>
      <c r="O63" s="7">
        <v>11.6395</v>
      </c>
    </row>
    <row r="64" spans="1:15" x14ac:dyDescent="0.25">
      <c r="A64" s="9" t="s">
        <v>387</v>
      </c>
      <c r="B64" s="9" t="s">
        <v>388</v>
      </c>
      <c r="C64" s="34">
        <v>5.2081261819999991</v>
      </c>
      <c r="D64" s="32">
        <v>14.1753</v>
      </c>
      <c r="E64" s="32">
        <v>7.9661999999999997</v>
      </c>
      <c r="F64" s="7">
        <v>7.6917</v>
      </c>
      <c r="G64" s="7">
        <v>11.11365</v>
      </c>
      <c r="H64" s="7">
        <v>15.982428000000001</v>
      </c>
      <c r="I64" s="7">
        <v>15.381482</v>
      </c>
      <c r="J64" s="7">
        <v>17.475069999999999</v>
      </c>
      <c r="K64" s="7">
        <v>16.105499999999999</v>
      </c>
      <c r="L64" s="7">
        <v>16.4025</v>
      </c>
      <c r="M64" s="7">
        <v>13.6091</v>
      </c>
      <c r="N64" s="7">
        <v>11.6297</v>
      </c>
      <c r="O64" s="7">
        <v>20.9191</v>
      </c>
    </row>
    <row r="65" spans="1:15" x14ac:dyDescent="0.25">
      <c r="A65" s="9" t="s">
        <v>389</v>
      </c>
      <c r="B65" s="9" t="s">
        <v>390</v>
      </c>
      <c r="C65" s="34">
        <v>6.2585633939999994</v>
      </c>
      <c r="D65" s="32">
        <v>7.3381999999999996</v>
      </c>
      <c r="E65" s="32">
        <v>6.9275000000000002</v>
      </c>
      <c r="F65" s="7">
        <v>7.4733999999999998</v>
      </c>
      <c r="G65" s="7">
        <v>5.5418120000000002</v>
      </c>
      <c r="H65" s="7">
        <v>5.4824890000000002</v>
      </c>
      <c r="I65" s="7">
        <v>18.660589000000002</v>
      </c>
      <c r="J65" s="7">
        <v>18.678177000000002</v>
      </c>
      <c r="K65" s="7">
        <v>5.6817000000000002</v>
      </c>
      <c r="L65" s="7">
        <v>4.0183</v>
      </c>
      <c r="M65" s="7">
        <v>3.3277999999999999</v>
      </c>
      <c r="N65" s="7">
        <v>3.3218999999999999</v>
      </c>
      <c r="O65" s="7">
        <v>18.229600000000001</v>
      </c>
    </row>
    <row r="66" spans="1:15" x14ac:dyDescent="0.25">
      <c r="A66" s="9" t="s">
        <v>393</v>
      </c>
      <c r="B66" s="9" t="s">
        <v>394</v>
      </c>
      <c r="C66" s="34">
        <v>3.7903667000000002E-2</v>
      </c>
      <c r="D66" s="32">
        <v>0.56840000000000002</v>
      </c>
      <c r="E66" s="32">
        <v>0.27879999999999999</v>
      </c>
      <c r="F66" s="7">
        <v>0.18410000000000001</v>
      </c>
      <c r="G66" s="7">
        <v>0.45285700000000001</v>
      </c>
      <c r="H66" s="7">
        <v>0.412109</v>
      </c>
      <c r="I66" s="7">
        <v>0.33916800000000003</v>
      </c>
      <c r="J66" s="7">
        <v>0.34251199999999998</v>
      </c>
      <c r="K66" s="7">
        <v>0.17949999999999999</v>
      </c>
      <c r="L66" s="7">
        <v>0.20699999999999999</v>
      </c>
      <c r="M66" s="7">
        <v>0.15260000000000001</v>
      </c>
      <c r="N66" s="7">
        <v>0.11409999999999999</v>
      </c>
      <c r="O66" s="7">
        <v>0.21659999999999999</v>
      </c>
    </row>
    <row r="67" spans="1:15" x14ac:dyDescent="0.25">
      <c r="A67" s="10"/>
      <c r="B67" s="10" t="s">
        <v>647</v>
      </c>
      <c r="C67" s="33">
        <v>0</v>
      </c>
      <c r="D67" s="33">
        <v>0</v>
      </c>
      <c r="E67" s="32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0.01</v>
      </c>
      <c r="L67" s="7">
        <v>1.9E-3</v>
      </c>
      <c r="M67" s="7">
        <v>0</v>
      </c>
      <c r="N67" s="7">
        <v>0</v>
      </c>
      <c r="O67" s="7">
        <v>0</v>
      </c>
    </row>
    <row r="68" spans="1:15" hidden="1" x14ac:dyDescent="0.25">
      <c r="A68" s="9" t="s">
        <v>432</v>
      </c>
      <c r="B68" s="9" t="s">
        <v>433</v>
      </c>
      <c r="C68" s="9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0.01</v>
      </c>
      <c r="L68" s="7">
        <v>1.9E-3</v>
      </c>
      <c r="M68" s="7">
        <v>0</v>
      </c>
      <c r="N68" s="7">
        <v>0</v>
      </c>
      <c r="O68" s="7">
        <v>0</v>
      </c>
    </row>
  </sheetData>
  <sortState ref="A57:N65">
    <sortCondition ref="B57:B6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17" workbookViewId="0">
      <selection activeCell="C4" sqref="C4:O78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15" width="12.7109375" customWidth="1"/>
  </cols>
  <sheetData>
    <row r="1" spans="1:15" x14ac:dyDescent="0.25">
      <c r="A1" t="s">
        <v>661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2">
        <v>2017</v>
      </c>
      <c r="E3" s="2">
        <v>2016</v>
      </c>
      <c r="F3" s="2">
        <v>2015</v>
      </c>
      <c r="G3" s="2">
        <v>2014</v>
      </c>
      <c r="H3" s="2">
        <v>2013</v>
      </c>
      <c r="I3" s="2">
        <v>2012</v>
      </c>
      <c r="J3" s="2">
        <v>2011</v>
      </c>
      <c r="K3" s="2">
        <v>2010</v>
      </c>
      <c r="L3" s="2">
        <v>2009</v>
      </c>
      <c r="M3" s="2">
        <v>2008</v>
      </c>
      <c r="N3" s="2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29">
        <v>217.65209999999993</v>
      </c>
      <c r="D4" s="29">
        <v>194.471</v>
      </c>
      <c r="E4" s="29">
        <v>217.88</v>
      </c>
      <c r="F4" s="29">
        <v>252.02099999999999</v>
      </c>
      <c r="G4" s="29">
        <v>260.72699999999998</v>
      </c>
      <c r="H4" s="29">
        <v>248.85982000000001</v>
      </c>
      <c r="I4" s="29">
        <v>236.72535099999999</v>
      </c>
      <c r="J4" s="29">
        <v>173.65210200000001</v>
      </c>
      <c r="K4" s="29">
        <v>184.96299999999999</v>
      </c>
      <c r="L4" s="29">
        <v>132.97399999999999</v>
      </c>
      <c r="M4" s="29">
        <v>92.477999999999994</v>
      </c>
      <c r="N4" s="29">
        <v>1.0999999999999999E-2</v>
      </c>
      <c r="O4" s="29">
        <v>1.0999999999999999E-2</v>
      </c>
    </row>
    <row r="5" spans="1:15" x14ac:dyDescent="0.25">
      <c r="A5" s="9" t="s">
        <v>2</v>
      </c>
      <c r="B5" s="9" t="s">
        <v>3</v>
      </c>
      <c r="C5" s="43">
        <v>1.716</v>
      </c>
      <c r="D5" s="29">
        <v>1.996</v>
      </c>
      <c r="E5" s="29">
        <v>1.4419999999999999</v>
      </c>
      <c r="F5" s="29">
        <v>1.478</v>
      </c>
      <c r="G5" s="29">
        <v>1.603</v>
      </c>
      <c r="H5" s="29">
        <v>1.771774</v>
      </c>
      <c r="I5" s="29">
        <v>1.7975920000000001</v>
      </c>
      <c r="J5" s="29">
        <v>1.275029</v>
      </c>
      <c r="K5" s="29">
        <v>3.0049999999999999</v>
      </c>
      <c r="L5" s="29">
        <v>2.3334000000000001</v>
      </c>
      <c r="M5" s="29">
        <v>1.1094999999999999</v>
      </c>
      <c r="N5" s="29">
        <v>0</v>
      </c>
      <c r="O5" s="29">
        <v>0</v>
      </c>
    </row>
    <row r="6" spans="1:15" x14ac:dyDescent="0.25">
      <c r="A6" s="9" t="s">
        <v>11</v>
      </c>
      <c r="B6" s="9" t="s">
        <v>12</v>
      </c>
      <c r="C6" s="29">
        <v>161.58984561000005</v>
      </c>
      <c r="D6" s="29">
        <v>134.87799999999999</v>
      </c>
      <c r="E6" s="29">
        <v>115.512</v>
      </c>
      <c r="F6" s="29">
        <v>111.81</v>
      </c>
      <c r="G6" s="29">
        <v>72.969027999999994</v>
      </c>
      <c r="H6" s="29">
        <v>91.479285000000004</v>
      </c>
      <c r="I6" s="29">
        <v>90.373278999999997</v>
      </c>
      <c r="J6" s="29">
        <v>92.730220000000003</v>
      </c>
      <c r="K6" s="29">
        <v>93.354500000000002</v>
      </c>
      <c r="L6" s="29">
        <v>82.975099999999998</v>
      </c>
      <c r="M6" s="29">
        <v>78.754199999999997</v>
      </c>
      <c r="N6" s="29">
        <v>95.346900000000005</v>
      </c>
      <c r="O6" s="29">
        <v>94.175399999999996</v>
      </c>
    </row>
    <row r="7" spans="1:15" hidden="1" x14ac:dyDescent="0.25">
      <c r="A7" s="9" t="s">
        <v>0</v>
      </c>
      <c r="B7" s="9" t="s">
        <v>1</v>
      </c>
      <c r="C7" s="29"/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0.88</v>
      </c>
      <c r="M7" s="29">
        <v>0</v>
      </c>
      <c r="N7" s="29">
        <v>0</v>
      </c>
      <c r="O7" s="29">
        <v>0</v>
      </c>
    </row>
    <row r="8" spans="1:15" x14ac:dyDescent="0.25">
      <c r="A8" s="9" t="s">
        <v>376</v>
      </c>
      <c r="B8" s="9" t="s">
        <v>375</v>
      </c>
      <c r="C8" s="29">
        <v>912.7765999999998</v>
      </c>
      <c r="D8" s="29">
        <v>892.04899999999998</v>
      </c>
      <c r="E8" s="29">
        <v>879.44500000000005</v>
      </c>
      <c r="F8" s="29">
        <v>828.55700000000002</v>
      </c>
      <c r="G8" s="29">
        <v>1100.07</v>
      </c>
      <c r="H8" s="29">
        <v>890.59493399999997</v>
      </c>
      <c r="I8" s="29">
        <v>784.58629199999996</v>
      </c>
      <c r="J8" s="29">
        <v>590.779224</v>
      </c>
      <c r="K8" s="29">
        <v>553.91520000000003</v>
      </c>
      <c r="L8" s="29">
        <v>372.87099999999998</v>
      </c>
      <c r="M8" s="29">
        <v>0</v>
      </c>
      <c r="N8" s="29">
        <v>0</v>
      </c>
      <c r="O8" s="29">
        <v>0</v>
      </c>
    </row>
    <row r="9" spans="1:15" x14ac:dyDescent="0.25">
      <c r="A9" s="9" t="s">
        <v>6</v>
      </c>
      <c r="B9" s="9" t="s">
        <v>7</v>
      </c>
      <c r="C9" s="29">
        <v>49630.404485080988</v>
      </c>
      <c r="D9" s="29">
        <v>39736.231</v>
      </c>
      <c r="E9" s="29">
        <v>41365.241999999998</v>
      </c>
      <c r="F9" s="29">
        <v>44367.25</v>
      </c>
      <c r="G9" s="29">
        <v>54310.419793000001</v>
      </c>
      <c r="H9" s="29">
        <v>71998.289518000005</v>
      </c>
      <c r="I9" s="29">
        <v>70236.269654999996</v>
      </c>
      <c r="J9" s="29">
        <v>71695.467589000007</v>
      </c>
      <c r="K9" s="29">
        <v>70991.191600000006</v>
      </c>
      <c r="L9" s="29">
        <v>63334.946400000001</v>
      </c>
      <c r="M9" s="29">
        <v>60780.702299999997</v>
      </c>
      <c r="N9" s="29">
        <v>69964.285799999998</v>
      </c>
      <c r="O9" s="29">
        <v>65104.006300000001</v>
      </c>
    </row>
    <row r="10" spans="1:15" x14ac:dyDescent="0.25">
      <c r="A10" s="9" t="s">
        <v>4</v>
      </c>
      <c r="B10" s="9" t="s">
        <v>5</v>
      </c>
      <c r="C10" s="29">
        <v>482.87157616000007</v>
      </c>
      <c r="D10" s="29">
        <v>531.154</v>
      </c>
      <c r="E10" s="29">
        <v>348.93700000000001</v>
      </c>
      <c r="F10" s="29">
        <v>218.887</v>
      </c>
      <c r="G10" s="29">
        <v>132.45422400000001</v>
      </c>
      <c r="H10" s="29">
        <v>95.594707999999997</v>
      </c>
      <c r="I10" s="29">
        <v>98.678334000000007</v>
      </c>
      <c r="J10" s="29">
        <v>92.868285999999998</v>
      </c>
      <c r="K10" s="29">
        <v>96.0154</v>
      </c>
      <c r="L10" s="29">
        <v>92.638199999999998</v>
      </c>
      <c r="M10" s="29">
        <v>100.536</v>
      </c>
      <c r="N10" s="29">
        <v>112.1892</v>
      </c>
      <c r="O10" s="29">
        <v>116.864</v>
      </c>
    </row>
    <row r="11" spans="1:15" x14ac:dyDescent="0.25">
      <c r="A11" s="9" t="s">
        <v>8</v>
      </c>
      <c r="B11" s="9" t="s">
        <v>9</v>
      </c>
      <c r="C11" s="29">
        <v>2.57</v>
      </c>
      <c r="D11" s="29">
        <v>2.4990000000000001</v>
      </c>
      <c r="E11" s="29">
        <v>2.4380000000000002</v>
      </c>
      <c r="F11" s="29">
        <v>2.6139999999999999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x14ac:dyDescent="0.25">
      <c r="A12" s="3" t="s">
        <v>640</v>
      </c>
      <c r="B12" s="9" t="s">
        <v>15</v>
      </c>
      <c r="C12" s="29">
        <v>5.0000000000000001E-4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9.9000000000000005E-2</v>
      </c>
      <c r="K12" s="29">
        <v>1.516</v>
      </c>
      <c r="L12" s="29">
        <v>0.20780000000000001</v>
      </c>
      <c r="M12" s="29">
        <v>0.83420000000000005</v>
      </c>
      <c r="N12" s="29">
        <v>0.1</v>
      </c>
      <c r="O12" s="29">
        <v>0.1</v>
      </c>
    </row>
    <row r="13" spans="1:15" x14ac:dyDescent="0.25">
      <c r="A13" s="3" t="s">
        <v>639</v>
      </c>
      <c r="B13" s="9" t="s">
        <v>10</v>
      </c>
      <c r="C13" s="29">
        <v>78.142432000000014</v>
      </c>
      <c r="D13" s="29">
        <v>75.688000000000002</v>
      </c>
      <c r="E13" s="29">
        <v>76.073999999999998</v>
      </c>
      <c r="F13" s="29">
        <v>82.266999999999996</v>
      </c>
      <c r="G13" s="29">
        <v>32.173673999999998</v>
      </c>
      <c r="H13" s="29">
        <v>38.716074999999996</v>
      </c>
      <c r="I13" s="29">
        <v>236.55791099999999</v>
      </c>
      <c r="J13" s="29">
        <v>248.001316</v>
      </c>
      <c r="K13" s="29">
        <v>222.61879999999999</v>
      </c>
      <c r="L13" s="29">
        <v>179.3159</v>
      </c>
      <c r="M13" s="29">
        <v>174.8389</v>
      </c>
      <c r="N13" s="29">
        <v>241.0283</v>
      </c>
      <c r="O13" s="29">
        <v>266.78410000000002</v>
      </c>
    </row>
    <row r="14" spans="1:15" x14ac:dyDescent="0.25">
      <c r="A14" s="10"/>
      <c r="B14" s="10" t="s">
        <v>644</v>
      </c>
      <c r="C14" s="44">
        <v>120.00585980000002</v>
      </c>
      <c r="D14" s="30">
        <v>157.60599999999999</v>
      </c>
      <c r="E14" s="29">
        <v>107.146</v>
      </c>
      <c r="F14" s="29">
        <v>78.087999999999994</v>
      </c>
      <c r="G14" s="29">
        <v>48.827246000000002</v>
      </c>
      <c r="H14" s="29">
        <v>49.045212999999997</v>
      </c>
      <c r="I14" s="29">
        <v>41.868620999999997</v>
      </c>
      <c r="J14" s="29">
        <v>41.207233000000002</v>
      </c>
      <c r="K14" s="29">
        <v>61.219299999999997</v>
      </c>
      <c r="L14" s="29">
        <v>48.425400000000003</v>
      </c>
      <c r="M14" s="29">
        <v>63.255800000000001</v>
      </c>
      <c r="N14" s="29">
        <v>81.801199999999994</v>
      </c>
      <c r="O14" s="29">
        <v>99.593199999999996</v>
      </c>
    </row>
    <row r="15" spans="1:15" x14ac:dyDescent="0.25">
      <c r="A15" s="9" t="s">
        <v>42</v>
      </c>
      <c r="B15" s="9" t="s">
        <v>43</v>
      </c>
      <c r="C15" s="43">
        <v>71.625847000000022</v>
      </c>
      <c r="D15" s="29">
        <v>65.769000000000005</v>
      </c>
      <c r="E15" s="29">
        <v>40.832999999999998</v>
      </c>
      <c r="F15" s="29">
        <v>33.747</v>
      </c>
      <c r="G15" s="29">
        <v>12.986307</v>
      </c>
      <c r="H15" s="29">
        <v>14.655872</v>
      </c>
      <c r="I15" s="29">
        <v>18.468551000000001</v>
      </c>
      <c r="J15" s="29">
        <v>19.855962999999999</v>
      </c>
      <c r="K15" s="29">
        <v>23.076699999999999</v>
      </c>
      <c r="L15" s="29">
        <v>12.787100000000001</v>
      </c>
      <c r="M15" s="29">
        <v>13.371700000000001</v>
      </c>
      <c r="N15" s="29">
        <v>9.2537000000000003</v>
      </c>
      <c r="O15" s="29">
        <v>0</v>
      </c>
    </row>
    <row r="16" spans="1:15" x14ac:dyDescent="0.25">
      <c r="A16" s="9" t="s">
        <v>22</v>
      </c>
      <c r="B16" s="9" t="s">
        <v>23</v>
      </c>
      <c r="C16" s="43">
        <v>74.618521999999984</v>
      </c>
      <c r="D16" s="29">
        <v>71.183999999999997</v>
      </c>
      <c r="E16" s="29">
        <v>44.027000000000001</v>
      </c>
      <c r="F16" s="29">
        <v>36.579000000000001</v>
      </c>
      <c r="G16" s="29">
        <v>22.683274000000001</v>
      </c>
      <c r="H16" s="29">
        <v>17.525296999999998</v>
      </c>
      <c r="I16" s="29">
        <v>25.626828</v>
      </c>
      <c r="J16" s="29">
        <v>23.898430000000001</v>
      </c>
      <c r="K16" s="29">
        <v>33.617400000000004</v>
      </c>
      <c r="L16" s="29">
        <v>16.3124</v>
      </c>
      <c r="M16" s="29">
        <v>16.746500000000001</v>
      </c>
      <c r="N16" s="29">
        <v>14.2986</v>
      </c>
      <c r="O16" s="29">
        <v>0</v>
      </c>
    </row>
    <row r="17" spans="1:15" x14ac:dyDescent="0.25">
      <c r="A17" s="9" t="s">
        <v>34</v>
      </c>
      <c r="B17" s="9" t="s">
        <v>35</v>
      </c>
      <c r="C17" s="43">
        <v>119.16785980000003</v>
      </c>
      <c r="D17" s="29">
        <v>156.625</v>
      </c>
      <c r="E17" s="29">
        <v>106.76300000000001</v>
      </c>
      <c r="F17" s="29">
        <v>78.087999999999994</v>
      </c>
      <c r="G17" s="29">
        <v>48.827246000000002</v>
      </c>
      <c r="H17" s="29">
        <v>49.045212999999997</v>
      </c>
      <c r="I17" s="29">
        <v>41.868620999999997</v>
      </c>
      <c r="J17" s="29">
        <v>41.207233000000002</v>
      </c>
      <c r="K17" s="29">
        <v>61.219299999999997</v>
      </c>
      <c r="L17" s="29">
        <v>48.425400000000003</v>
      </c>
      <c r="M17" s="29">
        <v>63.255800000000001</v>
      </c>
      <c r="N17" s="29">
        <v>81.801199999999994</v>
      </c>
      <c r="O17" s="29">
        <v>99.593199999999996</v>
      </c>
    </row>
    <row r="18" spans="1:15" hidden="1" x14ac:dyDescent="0.25">
      <c r="A18" s="9" t="s">
        <v>568</v>
      </c>
      <c r="B18" s="9" t="s">
        <v>569</v>
      </c>
      <c r="C18" s="29"/>
      <c r="D18" s="29">
        <v>0.98099999999999998</v>
      </c>
      <c r="E18" s="29">
        <v>0.38300000000000001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x14ac:dyDescent="0.25">
      <c r="A19" s="10"/>
      <c r="B19" s="10" t="s">
        <v>645</v>
      </c>
      <c r="C19" s="44">
        <v>690.19645899999989</v>
      </c>
      <c r="D19" s="30">
        <v>101.15351800000001</v>
      </c>
      <c r="E19" s="29">
        <v>56.343988000000003</v>
      </c>
      <c r="F19" s="29">
        <v>39.802352999999997</v>
      </c>
      <c r="G19" s="29">
        <v>15.541976999999999</v>
      </c>
      <c r="H19" s="29">
        <v>8.1208349999999996</v>
      </c>
      <c r="I19" s="29">
        <v>12.450568000000001</v>
      </c>
      <c r="J19" s="29">
        <v>6.2978269999999998</v>
      </c>
      <c r="K19" s="29">
        <v>12.2066</v>
      </c>
      <c r="L19" s="29">
        <v>4.359</v>
      </c>
      <c r="M19" s="29">
        <v>7.1558999999999999</v>
      </c>
      <c r="N19" s="29">
        <v>5.8936000000000002</v>
      </c>
      <c r="O19" s="29">
        <v>0.124</v>
      </c>
    </row>
    <row r="20" spans="1:15" hidden="1" x14ac:dyDescent="0.25">
      <c r="A20" s="9" t="s">
        <v>60</v>
      </c>
      <c r="B20" s="9" t="s">
        <v>61</v>
      </c>
      <c r="C20" s="29"/>
      <c r="D20" s="29">
        <v>21.83</v>
      </c>
      <c r="E20" s="29">
        <v>12.12</v>
      </c>
      <c r="F20" s="29">
        <v>8.6029999999999998</v>
      </c>
      <c r="G20" s="29">
        <v>3.2709480000000002</v>
      </c>
      <c r="H20" s="29">
        <v>1.6856100000000001</v>
      </c>
      <c r="I20" s="29">
        <v>2.6833659999999999</v>
      </c>
      <c r="J20" s="29">
        <v>1.663376</v>
      </c>
      <c r="K20" s="29">
        <v>2.585</v>
      </c>
      <c r="L20" s="29">
        <v>1.2391000000000001</v>
      </c>
      <c r="M20" s="29">
        <v>2.0194999999999999</v>
      </c>
      <c r="N20" s="29">
        <v>1.5864</v>
      </c>
      <c r="O20" s="29">
        <v>0</v>
      </c>
    </row>
    <row r="21" spans="1:15" hidden="1" x14ac:dyDescent="0.25">
      <c r="A21" s="9" t="s">
        <v>56</v>
      </c>
      <c r="B21" s="9" t="s">
        <v>57</v>
      </c>
      <c r="C21" s="29"/>
      <c r="D21" s="29">
        <v>31.716000000000001</v>
      </c>
      <c r="E21" s="29">
        <v>17.561</v>
      </c>
      <c r="F21" s="29">
        <v>12.46</v>
      </c>
      <c r="G21" s="29">
        <v>4.6624679999999996</v>
      </c>
      <c r="H21" s="29">
        <v>2.3177270000000001</v>
      </c>
      <c r="I21" s="29">
        <v>3.7336749999999999</v>
      </c>
      <c r="J21" s="29">
        <v>2.2352310000000002</v>
      </c>
      <c r="K21" s="29">
        <v>3.5565000000000002</v>
      </c>
      <c r="L21" s="29">
        <v>1.661</v>
      </c>
      <c r="M21" s="29">
        <v>2.8132000000000001</v>
      </c>
      <c r="N21" s="29">
        <v>2.2280000000000002</v>
      </c>
      <c r="O21" s="29">
        <v>0</v>
      </c>
    </row>
    <row r="22" spans="1:15" hidden="1" x14ac:dyDescent="0.25">
      <c r="A22" s="9" t="s">
        <v>58</v>
      </c>
      <c r="B22" s="9" t="s">
        <v>59</v>
      </c>
      <c r="C22" s="29"/>
      <c r="D22" s="29">
        <v>11.496</v>
      </c>
      <c r="E22" s="29">
        <v>6.4219999999999997</v>
      </c>
      <c r="F22" s="29">
        <v>4.5709999999999997</v>
      </c>
      <c r="G22" s="29">
        <v>1.8088960000000001</v>
      </c>
      <c r="H22" s="29">
        <v>1.009763</v>
      </c>
      <c r="I22" s="29">
        <v>1.567115</v>
      </c>
      <c r="J22" s="29">
        <v>1.0472170000000001</v>
      </c>
      <c r="K22" s="29">
        <v>1.5347</v>
      </c>
      <c r="L22" s="29">
        <v>0.77839999999999998</v>
      </c>
      <c r="M22" s="29">
        <v>1.1655</v>
      </c>
      <c r="N22" s="29">
        <v>0.88200000000000001</v>
      </c>
      <c r="O22" s="29">
        <v>0</v>
      </c>
    </row>
    <row r="23" spans="1:15" hidden="1" x14ac:dyDescent="0.25">
      <c r="A23" s="9" t="s">
        <v>50</v>
      </c>
      <c r="B23" s="9" t="s">
        <v>51</v>
      </c>
      <c r="C23" s="29"/>
      <c r="D23" s="29">
        <v>2E-3</v>
      </c>
      <c r="E23" s="29">
        <v>1E-3</v>
      </c>
      <c r="F23" s="29">
        <v>0</v>
      </c>
      <c r="G23" s="29">
        <v>2.3499999999999999E-4</v>
      </c>
      <c r="H23" s="29">
        <v>1.5799999999999999E-4</v>
      </c>
      <c r="I23" s="29">
        <v>1.8900000000000001E-4</v>
      </c>
      <c r="J23" s="29">
        <v>6.8999999999999997E-5</v>
      </c>
      <c r="K23" s="29">
        <v>2.8940000000000001</v>
      </c>
      <c r="L23" s="29">
        <v>0</v>
      </c>
      <c r="M23" s="29">
        <v>0</v>
      </c>
      <c r="N23" s="29">
        <v>0</v>
      </c>
      <c r="O23" s="29">
        <v>0</v>
      </c>
    </row>
    <row r="24" spans="1:15" hidden="1" x14ac:dyDescent="0.25">
      <c r="A24" s="9" t="s">
        <v>54</v>
      </c>
      <c r="B24" s="9" t="s">
        <v>55</v>
      </c>
      <c r="C24" s="29"/>
      <c r="D24" s="29">
        <v>10.898999999999999</v>
      </c>
      <c r="E24" s="29">
        <v>6.032</v>
      </c>
      <c r="F24" s="29">
        <v>4.2850000000000001</v>
      </c>
      <c r="G24" s="29">
        <v>1.6036509999999999</v>
      </c>
      <c r="H24" s="29">
        <v>0.80305199999999999</v>
      </c>
      <c r="I24" s="29">
        <v>1.2908930000000001</v>
      </c>
      <c r="J24" s="29">
        <v>0.77693400000000001</v>
      </c>
      <c r="K24" s="29">
        <v>1.2294</v>
      </c>
      <c r="L24" s="29">
        <v>0.57550000000000001</v>
      </c>
      <c r="M24" s="29">
        <v>0.9677</v>
      </c>
      <c r="N24" s="29">
        <v>0.76119999999999999</v>
      </c>
      <c r="O24" s="29">
        <v>0</v>
      </c>
    </row>
    <row r="25" spans="1:15" hidden="1" x14ac:dyDescent="0.25">
      <c r="A25" s="9" t="s">
        <v>68</v>
      </c>
      <c r="B25" s="9" t="s">
        <v>69</v>
      </c>
      <c r="C25" s="29"/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0.111</v>
      </c>
      <c r="L25" s="29">
        <v>0</v>
      </c>
      <c r="M25" s="29">
        <v>0</v>
      </c>
      <c r="N25" s="29">
        <v>0</v>
      </c>
      <c r="O25" s="29">
        <v>0</v>
      </c>
    </row>
    <row r="26" spans="1:15" hidden="1" x14ac:dyDescent="0.25">
      <c r="A26" s="9" t="s">
        <v>52</v>
      </c>
      <c r="B26" s="9" t="s">
        <v>53</v>
      </c>
      <c r="C26" s="29"/>
      <c r="D26" s="29">
        <v>24.437518000000001</v>
      </c>
      <c r="E26" s="29">
        <v>13.516988</v>
      </c>
      <c r="F26" s="29">
        <v>9.6033530000000003</v>
      </c>
      <c r="G26" s="29">
        <v>3.739779</v>
      </c>
      <c r="H26" s="29">
        <v>1.656525</v>
      </c>
      <c r="I26" s="29">
        <v>2.6633300000000002</v>
      </c>
      <c r="J26" s="29">
        <v>0</v>
      </c>
      <c r="K26" s="29">
        <v>0</v>
      </c>
      <c r="L26" s="29">
        <v>0</v>
      </c>
      <c r="M26" s="29">
        <v>0</v>
      </c>
      <c r="N26" s="29">
        <v>8.5999999999999993E-2</v>
      </c>
      <c r="O26" s="29">
        <v>0</v>
      </c>
    </row>
    <row r="27" spans="1:15" hidden="1" x14ac:dyDescent="0.25">
      <c r="A27" s="9" t="s">
        <v>62</v>
      </c>
      <c r="B27" s="9" t="s">
        <v>63</v>
      </c>
      <c r="C27" s="29"/>
      <c r="D27" s="29">
        <v>0.77300000000000002</v>
      </c>
      <c r="E27" s="29">
        <v>0.69099999999999995</v>
      </c>
      <c r="F27" s="29">
        <v>0.28000000000000003</v>
      </c>
      <c r="G27" s="29">
        <v>0.45600000000000002</v>
      </c>
      <c r="H27" s="29">
        <v>0.64800000000000002</v>
      </c>
      <c r="I27" s="29">
        <v>0.51200000000000001</v>
      </c>
      <c r="J27" s="29">
        <v>0.57499999999999996</v>
      </c>
      <c r="K27" s="29">
        <v>0.29599999999999999</v>
      </c>
      <c r="L27" s="29">
        <v>0.105</v>
      </c>
      <c r="M27" s="29">
        <v>0.19</v>
      </c>
      <c r="N27" s="29">
        <v>0.35</v>
      </c>
      <c r="O27" s="29">
        <v>0</v>
      </c>
    </row>
    <row r="28" spans="1:15" hidden="1" x14ac:dyDescent="0.25">
      <c r="A28" s="9" t="s">
        <v>570</v>
      </c>
      <c r="B28" s="9" t="s">
        <v>571</v>
      </c>
      <c r="C28" s="29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0.124</v>
      </c>
    </row>
    <row r="29" spans="1:15" x14ac:dyDescent="0.25">
      <c r="A29" s="10"/>
      <c r="B29" s="10" t="s">
        <v>641</v>
      </c>
      <c r="C29" s="30">
        <v>148.86365094449999</v>
      </c>
      <c r="D29" s="30">
        <v>107.274</v>
      </c>
      <c r="E29" s="29">
        <v>108.71899999999999</v>
      </c>
      <c r="F29" s="29">
        <v>95.09</v>
      </c>
      <c r="G29" s="29">
        <v>112.79968700000001</v>
      </c>
      <c r="H29" s="29">
        <v>109.63445400000001</v>
      </c>
      <c r="I29" s="29">
        <v>76.588311000000004</v>
      </c>
      <c r="J29" s="29">
        <v>66.459774999999993</v>
      </c>
      <c r="K29" s="29">
        <v>70.955799999999996</v>
      </c>
      <c r="L29" s="29">
        <v>45.665300000000002</v>
      </c>
      <c r="M29" s="29">
        <v>55.031399999999998</v>
      </c>
      <c r="N29" s="29">
        <v>58.685400000000001</v>
      </c>
      <c r="O29" s="29">
        <v>54.750100000000003</v>
      </c>
    </row>
    <row r="30" spans="1:15" hidden="1" x14ac:dyDescent="0.25">
      <c r="A30" s="9" t="s">
        <v>312</v>
      </c>
      <c r="B30" s="9" t="s">
        <v>313</v>
      </c>
      <c r="C30" s="29"/>
      <c r="D30" s="29">
        <v>0.48899999999999999</v>
      </c>
      <c r="E30" s="29">
        <v>1.2989999999999999</v>
      </c>
      <c r="F30" s="29">
        <v>1.4790000000000001</v>
      </c>
      <c r="G30" s="29">
        <v>1.395</v>
      </c>
      <c r="H30" s="29">
        <v>1.347</v>
      </c>
      <c r="I30" s="29">
        <v>1.4259999999999999</v>
      </c>
      <c r="J30" s="29">
        <v>1.321</v>
      </c>
      <c r="K30" s="29">
        <v>1.2230000000000001</v>
      </c>
      <c r="L30" s="29">
        <v>0</v>
      </c>
      <c r="M30" s="29">
        <v>0</v>
      </c>
      <c r="N30" s="29">
        <v>0</v>
      </c>
      <c r="O30" s="29">
        <v>0</v>
      </c>
    </row>
    <row r="31" spans="1:15" hidden="1" x14ac:dyDescent="0.25">
      <c r="A31" s="9" t="s">
        <v>266</v>
      </c>
      <c r="B31" s="9" t="s">
        <v>267</v>
      </c>
      <c r="C31" s="29"/>
      <c r="D31" s="29">
        <v>5.0000000000000001E-3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1E-3</v>
      </c>
      <c r="L31" s="29">
        <v>1E-3</v>
      </c>
      <c r="M31" s="29">
        <v>1E-3</v>
      </c>
      <c r="N31" s="29">
        <v>1E-3</v>
      </c>
      <c r="O31" s="29">
        <v>0.69099999999999995</v>
      </c>
    </row>
    <row r="32" spans="1:15" hidden="1" x14ac:dyDescent="0.25">
      <c r="A32" s="9" t="s">
        <v>268</v>
      </c>
      <c r="B32" s="9" t="s">
        <v>269</v>
      </c>
      <c r="C32" s="29"/>
      <c r="D32" s="29">
        <v>0.26800000000000002</v>
      </c>
      <c r="E32" s="29">
        <v>0.3</v>
      </c>
      <c r="F32" s="29">
        <v>0.312</v>
      </c>
      <c r="G32" s="29">
        <v>0.35399999999999998</v>
      </c>
      <c r="H32" s="29">
        <v>0.34799999999999998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</row>
    <row r="33" spans="1:15" hidden="1" x14ac:dyDescent="0.25">
      <c r="A33" s="9" t="s">
        <v>185</v>
      </c>
      <c r="B33" s="9" t="s">
        <v>186</v>
      </c>
      <c r="C33" s="29"/>
      <c r="D33" s="29">
        <v>1.9139999999999999</v>
      </c>
      <c r="E33" s="29">
        <v>7.3789999999999996</v>
      </c>
      <c r="F33" s="29">
        <v>9.0869999999999997</v>
      </c>
      <c r="G33" s="29">
        <v>9.5549999999999997</v>
      </c>
      <c r="H33" s="29">
        <v>7.7050000000000001</v>
      </c>
      <c r="I33" s="29">
        <v>3.1139999999999999</v>
      </c>
      <c r="J33" s="29">
        <v>1.7669999999999999</v>
      </c>
      <c r="K33" s="29">
        <v>2.1909999999999998</v>
      </c>
      <c r="L33" s="29">
        <v>0</v>
      </c>
      <c r="M33" s="29">
        <v>0</v>
      </c>
      <c r="N33" s="29">
        <v>0</v>
      </c>
      <c r="O33" s="29">
        <v>0</v>
      </c>
    </row>
    <row r="34" spans="1:15" hidden="1" x14ac:dyDescent="0.25">
      <c r="A34" s="9" t="s">
        <v>218</v>
      </c>
      <c r="B34" s="9" t="s">
        <v>219</v>
      </c>
      <c r="C34" s="29"/>
      <c r="D34" s="29">
        <v>0.104</v>
      </c>
      <c r="E34" s="29">
        <v>0.99299999999999999</v>
      </c>
      <c r="F34" s="29">
        <v>0.224</v>
      </c>
      <c r="G34" s="29">
        <v>1E-3</v>
      </c>
      <c r="H34" s="29">
        <v>0</v>
      </c>
      <c r="I34" s="29">
        <v>0</v>
      </c>
      <c r="J34" s="29">
        <v>9.9009999999999998</v>
      </c>
      <c r="K34" s="29">
        <v>10.662000000000001</v>
      </c>
      <c r="L34" s="29">
        <v>12.093999999999999</v>
      </c>
      <c r="M34" s="29">
        <v>13.061</v>
      </c>
      <c r="N34" s="29">
        <v>14.096</v>
      </c>
      <c r="O34" s="29">
        <v>12.686299999999999</v>
      </c>
    </row>
    <row r="35" spans="1:15" hidden="1" x14ac:dyDescent="0.25">
      <c r="A35" s="9" t="s">
        <v>212</v>
      </c>
      <c r="B35" s="9" t="s">
        <v>213</v>
      </c>
      <c r="C35" s="29"/>
      <c r="D35" s="29">
        <v>10.852</v>
      </c>
      <c r="E35" s="29">
        <v>9.6419999999999995</v>
      </c>
      <c r="F35" s="29">
        <v>6.7969999999999997</v>
      </c>
      <c r="G35" s="29">
        <v>7.1079999999999997</v>
      </c>
      <c r="H35" s="29">
        <v>7.6120000000000001</v>
      </c>
      <c r="I35" s="29">
        <v>0.71799999999999997</v>
      </c>
      <c r="J35" s="29">
        <v>0.309</v>
      </c>
      <c r="K35" s="29">
        <v>0.33200000000000002</v>
      </c>
      <c r="L35" s="29">
        <v>0.374</v>
      </c>
      <c r="M35" s="29">
        <v>0.40600000000000003</v>
      </c>
      <c r="N35" s="29">
        <v>0.44040000000000001</v>
      </c>
      <c r="O35" s="29">
        <v>0.38679999999999998</v>
      </c>
    </row>
    <row r="36" spans="1:15" hidden="1" x14ac:dyDescent="0.25">
      <c r="A36" s="9" t="s">
        <v>229</v>
      </c>
      <c r="B36" s="9" t="s">
        <v>230</v>
      </c>
      <c r="C36" s="29"/>
      <c r="D36" s="29">
        <v>1.663</v>
      </c>
      <c r="E36" s="29">
        <v>3.3250000000000002</v>
      </c>
      <c r="F36" s="29">
        <v>3.3250000000000002</v>
      </c>
      <c r="G36" s="29">
        <v>7.0000000000000001E-3</v>
      </c>
      <c r="H36" s="29">
        <v>7.0000000000000001E-3</v>
      </c>
      <c r="I36" s="29">
        <v>7.0000000000000001E-3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</row>
    <row r="37" spans="1:15" hidden="1" x14ac:dyDescent="0.25">
      <c r="A37" s="9" t="s">
        <v>211</v>
      </c>
      <c r="B37" s="9" t="s">
        <v>211</v>
      </c>
      <c r="C37" s="29"/>
      <c r="D37" s="29">
        <v>11.371</v>
      </c>
      <c r="E37" s="29">
        <v>7.8689999999999998</v>
      </c>
      <c r="F37" s="29">
        <v>3.976</v>
      </c>
      <c r="G37" s="29">
        <v>4.0060000000000002</v>
      </c>
      <c r="H37" s="29">
        <v>4.5759999999999996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</row>
    <row r="38" spans="1:15" hidden="1" x14ac:dyDescent="0.25">
      <c r="A38" s="9" t="s">
        <v>187</v>
      </c>
      <c r="B38" s="9" t="s">
        <v>188</v>
      </c>
      <c r="C38" s="29"/>
      <c r="D38" s="29">
        <v>3.13</v>
      </c>
      <c r="E38" s="29">
        <v>1.28</v>
      </c>
      <c r="F38" s="29">
        <v>0.72</v>
      </c>
      <c r="G38" s="29">
        <v>0.60599999999999998</v>
      </c>
      <c r="H38" s="29">
        <v>0.71</v>
      </c>
      <c r="I38" s="29">
        <v>0</v>
      </c>
      <c r="J38" s="29">
        <v>0</v>
      </c>
      <c r="K38" s="29">
        <v>1.4E-2</v>
      </c>
      <c r="L38" s="29">
        <v>1.4999999999999999E-2</v>
      </c>
      <c r="M38" s="29">
        <v>1.7999999999999999E-2</v>
      </c>
      <c r="N38" s="29">
        <v>1.7000000000000001E-2</v>
      </c>
      <c r="O38" s="29">
        <v>0</v>
      </c>
    </row>
    <row r="39" spans="1:15" hidden="1" x14ac:dyDescent="0.25">
      <c r="A39" s="9" t="s">
        <v>199</v>
      </c>
      <c r="B39" s="9" t="s">
        <v>200</v>
      </c>
      <c r="C39" s="29"/>
      <c r="D39" s="29">
        <v>7.0000000000000001E-3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</row>
    <row r="40" spans="1:15" hidden="1" x14ac:dyDescent="0.25">
      <c r="A40" s="9" t="s">
        <v>276</v>
      </c>
      <c r="B40" s="9" t="s">
        <v>277</v>
      </c>
      <c r="C40" s="29"/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3.331</v>
      </c>
      <c r="L40" s="29">
        <v>3.544</v>
      </c>
      <c r="M40" s="29">
        <v>4.0350000000000001</v>
      </c>
      <c r="N40" s="29">
        <v>3.9020000000000001</v>
      </c>
      <c r="O40" s="29">
        <v>1.6890000000000001</v>
      </c>
    </row>
    <row r="41" spans="1:15" hidden="1" x14ac:dyDescent="0.25">
      <c r="A41" s="9" t="s">
        <v>210</v>
      </c>
      <c r="B41" s="9" t="s">
        <v>210</v>
      </c>
      <c r="C41" s="29"/>
      <c r="D41" s="29">
        <v>1.5629999999999999</v>
      </c>
      <c r="E41" s="29">
        <v>1.6160000000000001</v>
      </c>
      <c r="F41" s="29">
        <v>1.63</v>
      </c>
      <c r="G41" s="29">
        <v>1.518</v>
      </c>
      <c r="H41" s="29">
        <v>1.776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</row>
    <row r="42" spans="1:15" hidden="1" x14ac:dyDescent="0.25">
      <c r="A42" s="9" t="s">
        <v>242</v>
      </c>
      <c r="B42" s="9" t="s">
        <v>243</v>
      </c>
      <c r="C42" s="29"/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</row>
    <row r="43" spans="1:15" hidden="1" x14ac:dyDescent="0.25">
      <c r="A43" s="9" t="s">
        <v>163</v>
      </c>
      <c r="B43" s="9" t="s">
        <v>164</v>
      </c>
      <c r="C43" s="29"/>
      <c r="D43" s="29">
        <v>15.55</v>
      </c>
      <c r="E43" s="29">
        <v>20.157</v>
      </c>
      <c r="F43" s="29">
        <v>17.390999999999998</v>
      </c>
      <c r="G43" s="29">
        <v>24.062999999999999</v>
      </c>
      <c r="H43" s="29">
        <v>23.484000000000002</v>
      </c>
      <c r="I43" s="29">
        <v>13.787000000000001</v>
      </c>
      <c r="J43" s="29">
        <v>25.707000000000001</v>
      </c>
      <c r="K43" s="29">
        <v>26.513000000000002</v>
      </c>
      <c r="L43" s="29">
        <v>20.399999999999999</v>
      </c>
      <c r="M43" s="29">
        <v>20.495999999999999</v>
      </c>
      <c r="N43" s="29">
        <v>20.495999999999999</v>
      </c>
      <c r="O43" s="29">
        <v>23.797999999999998</v>
      </c>
    </row>
    <row r="44" spans="1:15" hidden="1" x14ac:dyDescent="0.25">
      <c r="A44" s="9" t="s">
        <v>115</v>
      </c>
      <c r="B44" s="9" t="s">
        <v>116</v>
      </c>
      <c r="C44" s="29"/>
      <c r="D44" s="29">
        <v>0.74399999999999999</v>
      </c>
      <c r="E44" s="29">
        <v>2.1680000000000001</v>
      </c>
      <c r="F44" s="29">
        <v>2.907</v>
      </c>
      <c r="G44" s="29">
        <v>3.2410000000000001</v>
      </c>
      <c r="H44" s="29">
        <v>2.9140000000000001</v>
      </c>
      <c r="I44" s="29">
        <v>2.0070000000000001</v>
      </c>
      <c r="J44" s="29">
        <v>1.27</v>
      </c>
      <c r="K44" s="29">
        <v>1.5660000000000001</v>
      </c>
      <c r="L44" s="29">
        <v>0</v>
      </c>
      <c r="M44" s="29">
        <v>0</v>
      </c>
      <c r="N44" s="29">
        <v>0</v>
      </c>
      <c r="O44" s="29">
        <v>2.1309999999999998</v>
      </c>
    </row>
    <row r="45" spans="1:15" hidden="1" x14ac:dyDescent="0.25">
      <c r="A45" s="9" t="s">
        <v>344</v>
      </c>
      <c r="B45" s="9" t="s">
        <v>345</v>
      </c>
      <c r="C45" s="29"/>
      <c r="D45" s="29">
        <v>4.1630000000000003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1.746</v>
      </c>
    </row>
    <row r="46" spans="1:15" hidden="1" x14ac:dyDescent="0.25">
      <c r="A46" s="9" t="s">
        <v>330</v>
      </c>
      <c r="B46" s="9" t="s">
        <v>331</v>
      </c>
      <c r="C46" s="29"/>
      <c r="D46" s="29">
        <v>0.05</v>
      </c>
      <c r="E46" s="29">
        <v>0.02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3.5999999999999997E-2</v>
      </c>
      <c r="O46" s="29">
        <v>0</v>
      </c>
    </row>
    <row r="47" spans="1:15" hidden="1" x14ac:dyDescent="0.25">
      <c r="A47" s="9" t="s">
        <v>139</v>
      </c>
      <c r="B47" s="9" t="s">
        <v>140</v>
      </c>
      <c r="C47" s="29"/>
      <c r="D47" s="29">
        <v>0.05</v>
      </c>
      <c r="E47" s="29">
        <v>0.02</v>
      </c>
      <c r="F47" s="29">
        <v>0</v>
      </c>
      <c r="G47" s="29">
        <v>0</v>
      </c>
      <c r="H47" s="29">
        <v>0</v>
      </c>
      <c r="I47" s="29">
        <v>0</v>
      </c>
      <c r="J47" s="29">
        <v>2.92</v>
      </c>
      <c r="K47" s="29">
        <v>2.92</v>
      </c>
      <c r="L47" s="29">
        <v>2.92</v>
      </c>
      <c r="M47" s="29">
        <v>2.9540000000000002</v>
      </c>
      <c r="N47" s="29">
        <v>2.9889999999999999</v>
      </c>
      <c r="O47" s="29">
        <v>2.9380000000000002</v>
      </c>
    </row>
    <row r="48" spans="1:15" hidden="1" x14ac:dyDescent="0.25">
      <c r="A48" s="9" t="s">
        <v>151</v>
      </c>
      <c r="B48" s="9" t="s">
        <v>152</v>
      </c>
      <c r="C48" s="29"/>
      <c r="D48" s="29">
        <v>0.625</v>
      </c>
      <c r="E48" s="29">
        <v>9.1999999999999998E-2</v>
      </c>
      <c r="F48" s="29">
        <v>5.7000000000000002E-2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</row>
    <row r="49" spans="1:15" hidden="1" x14ac:dyDescent="0.25">
      <c r="A49" s="9" t="s">
        <v>208</v>
      </c>
      <c r="B49" s="9" t="s">
        <v>208</v>
      </c>
      <c r="C49" s="29"/>
      <c r="D49" s="29">
        <v>1E-3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</row>
    <row r="50" spans="1:15" hidden="1" x14ac:dyDescent="0.25">
      <c r="A50" s="9" t="s">
        <v>107</v>
      </c>
      <c r="B50" s="9" t="s">
        <v>108</v>
      </c>
      <c r="C50" s="29"/>
      <c r="D50" s="29">
        <v>1.1579999999999999</v>
      </c>
      <c r="E50" s="29">
        <v>2.5510000000000002</v>
      </c>
      <c r="F50" s="29">
        <v>3.1349999999999998</v>
      </c>
      <c r="G50" s="29">
        <v>3.5950000000000002</v>
      </c>
      <c r="H50" s="29">
        <v>3.6040000000000001</v>
      </c>
      <c r="I50" s="29">
        <v>2.410126</v>
      </c>
      <c r="J50" s="29">
        <v>1.6718999999999999</v>
      </c>
      <c r="K50" s="29">
        <v>1.92</v>
      </c>
      <c r="L50" s="29">
        <v>0.48399999999999999</v>
      </c>
      <c r="M50" s="29">
        <v>0.58599999999999997</v>
      </c>
      <c r="N50" s="29">
        <v>0.53500000000000003</v>
      </c>
      <c r="O50" s="29">
        <v>1.8</v>
      </c>
    </row>
    <row r="51" spans="1:15" hidden="1" x14ac:dyDescent="0.25">
      <c r="A51" s="9" t="s">
        <v>181</v>
      </c>
      <c r="B51" s="9" t="s">
        <v>182</v>
      </c>
      <c r="C51" s="29"/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0.02</v>
      </c>
      <c r="L51" s="29">
        <v>1.7000000000000001E-2</v>
      </c>
      <c r="M51" s="29">
        <v>0.02</v>
      </c>
      <c r="N51" s="29">
        <v>0</v>
      </c>
      <c r="O51" s="29">
        <v>0</v>
      </c>
    </row>
    <row r="52" spans="1:15" hidden="1" x14ac:dyDescent="0.25">
      <c r="A52" s="9" t="s">
        <v>280</v>
      </c>
      <c r="B52" s="9" t="s">
        <v>281</v>
      </c>
      <c r="C52" s="29"/>
      <c r="D52" s="29">
        <v>3.4929999999999999</v>
      </c>
      <c r="E52" s="29">
        <v>3.1280000000000001</v>
      </c>
      <c r="F52" s="29">
        <v>2.9769999999999999</v>
      </c>
      <c r="G52" s="29">
        <v>3.4510000000000001</v>
      </c>
      <c r="H52" s="29">
        <v>3.79</v>
      </c>
      <c r="I52" s="29">
        <v>3.6002139999999998</v>
      </c>
      <c r="J52" s="29">
        <v>3.6536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</row>
    <row r="53" spans="1:15" hidden="1" x14ac:dyDescent="0.25">
      <c r="A53" s="9" t="s">
        <v>109</v>
      </c>
      <c r="B53" s="9" t="s">
        <v>110</v>
      </c>
      <c r="C53" s="29"/>
      <c r="D53" s="29">
        <v>2.1999999999999999E-2</v>
      </c>
      <c r="E53" s="29">
        <v>3.1E-2</v>
      </c>
      <c r="F53" s="29">
        <v>0.04</v>
      </c>
      <c r="G53" s="29">
        <v>4.7E-2</v>
      </c>
      <c r="H53" s="29">
        <v>0.08</v>
      </c>
      <c r="I53" s="29">
        <v>9.6000000000000002E-2</v>
      </c>
      <c r="J53" s="29">
        <v>9.7000000000000003E-2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</row>
    <row r="54" spans="1:15" hidden="1" x14ac:dyDescent="0.25">
      <c r="A54" s="9" t="s">
        <v>204</v>
      </c>
      <c r="B54" s="9" t="s">
        <v>205</v>
      </c>
      <c r="C54" s="29"/>
      <c r="D54" s="29">
        <v>38.823</v>
      </c>
      <c r="E54" s="29">
        <v>30.123000000000001</v>
      </c>
      <c r="F54" s="29">
        <v>22.417000000000002</v>
      </c>
      <c r="G54" s="29">
        <v>32.675687000000003</v>
      </c>
      <c r="H54" s="29">
        <v>31.556453999999999</v>
      </c>
      <c r="I54" s="29">
        <v>32.322971000000003</v>
      </c>
      <c r="J54" s="29">
        <v>5.7132750000000003</v>
      </c>
      <c r="K54" s="29">
        <v>6.2388000000000003</v>
      </c>
      <c r="L54" s="29">
        <v>5.8102999999999998</v>
      </c>
      <c r="M54" s="29">
        <v>13.4504</v>
      </c>
      <c r="N54" s="29">
        <v>16.169</v>
      </c>
      <c r="O54" s="29">
        <v>6.8280000000000003</v>
      </c>
    </row>
    <row r="55" spans="1:15" hidden="1" x14ac:dyDescent="0.25">
      <c r="A55" s="9" t="s">
        <v>195</v>
      </c>
      <c r="B55" s="9" t="s">
        <v>196</v>
      </c>
      <c r="C55" s="29"/>
      <c r="D55" s="29">
        <v>0.85399999999999998</v>
      </c>
      <c r="E55" s="29">
        <v>1.2070000000000001</v>
      </c>
      <c r="F55" s="29">
        <v>1.6619999999999999</v>
      </c>
      <c r="G55" s="29">
        <v>1.9550000000000001</v>
      </c>
      <c r="H55" s="29">
        <v>1.7390000000000001</v>
      </c>
      <c r="I55" s="29">
        <v>2.1859999999999999</v>
      </c>
      <c r="J55" s="29">
        <v>1.528</v>
      </c>
      <c r="K55" s="29">
        <v>1.8620000000000001</v>
      </c>
      <c r="L55" s="29">
        <v>0</v>
      </c>
      <c r="M55" s="29">
        <v>0</v>
      </c>
      <c r="N55" s="29">
        <v>0</v>
      </c>
      <c r="O55" s="29">
        <v>0</v>
      </c>
    </row>
    <row r="56" spans="1:15" hidden="1" x14ac:dyDescent="0.25">
      <c r="A56" s="9" t="s">
        <v>96</v>
      </c>
      <c r="B56" s="9" t="s">
        <v>97</v>
      </c>
      <c r="C56" s="29"/>
      <c r="D56" s="29">
        <v>1.889</v>
      </c>
      <c r="E56" s="29">
        <v>8.0210000000000008</v>
      </c>
      <c r="F56" s="29">
        <v>9.4049999999999994</v>
      </c>
      <c r="G56" s="29">
        <v>10.355</v>
      </c>
      <c r="H56" s="29">
        <v>10.43</v>
      </c>
      <c r="I56" s="29">
        <v>5.7009999999999996</v>
      </c>
      <c r="J56" s="29">
        <v>4.7069999999999999</v>
      </c>
      <c r="K56" s="29">
        <v>4.8529999999999998</v>
      </c>
      <c r="L56" s="29">
        <v>6.0000000000000001E-3</v>
      </c>
      <c r="M56" s="29">
        <v>4.0000000000000001E-3</v>
      </c>
      <c r="N56" s="29">
        <v>4.0000000000000001E-3</v>
      </c>
      <c r="O56" s="29">
        <v>0</v>
      </c>
    </row>
    <row r="57" spans="1:15" hidden="1" x14ac:dyDescent="0.25">
      <c r="A57" s="9" t="s">
        <v>102</v>
      </c>
      <c r="B57" s="9" t="s">
        <v>102</v>
      </c>
      <c r="C57" s="29"/>
      <c r="D57" s="29">
        <v>4.2229999999999999</v>
      </c>
      <c r="E57" s="29">
        <v>2.0680000000000001</v>
      </c>
      <c r="F57" s="29">
        <v>1E-3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</row>
    <row r="58" spans="1:15" hidden="1" x14ac:dyDescent="0.25">
      <c r="A58" s="9" t="s">
        <v>572</v>
      </c>
      <c r="B58" s="9" t="s">
        <v>573</v>
      </c>
      <c r="C58" s="29"/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5.6000000000000001E-2</v>
      </c>
    </row>
    <row r="59" spans="1:15" hidden="1" x14ac:dyDescent="0.25">
      <c r="A59" s="9" t="s">
        <v>84</v>
      </c>
      <c r="B59" s="9" t="s">
        <v>85</v>
      </c>
      <c r="C59" s="29"/>
      <c r="D59" s="29">
        <v>4.2000000000000003E-2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</row>
    <row r="60" spans="1:15" hidden="1" x14ac:dyDescent="0.25">
      <c r="A60" s="9" t="s">
        <v>326</v>
      </c>
      <c r="B60" s="9" t="s">
        <v>327</v>
      </c>
      <c r="C60" s="29"/>
      <c r="D60" s="29">
        <v>3.9529999999999998</v>
      </c>
      <c r="E60" s="29">
        <v>5.13</v>
      </c>
      <c r="F60" s="29">
        <v>7.2359999999999998</v>
      </c>
      <c r="G60" s="29">
        <v>8.5129999999999999</v>
      </c>
      <c r="H60" s="29">
        <v>7.6079999999999997</v>
      </c>
      <c r="I60" s="29">
        <v>9.2129999999999992</v>
      </c>
      <c r="J60" s="29">
        <v>5.8940000000000001</v>
      </c>
      <c r="K60" s="29">
        <v>7.3090000000000002</v>
      </c>
      <c r="L60" s="29">
        <v>0</v>
      </c>
      <c r="M60" s="29">
        <v>0</v>
      </c>
      <c r="N60" s="29">
        <v>0</v>
      </c>
      <c r="O60" s="29">
        <v>0</v>
      </c>
    </row>
    <row r="61" spans="1:15" hidden="1" x14ac:dyDescent="0.25">
      <c r="A61" s="9" t="s">
        <v>201</v>
      </c>
      <c r="B61" s="9" t="s">
        <v>201</v>
      </c>
      <c r="C61" s="29"/>
      <c r="D61" s="29">
        <v>0.24199999999999999</v>
      </c>
      <c r="E61" s="29">
        <v>0.27400000000000002</v>
      </c>
      <c r="F61" s="29">
        <v>0.20200000000000001</v>
      </c>
      <c r="G61" s="29">
        <v>0.24199999999999999</v>
      </c>
      <c r="H61" s="29">
        <v>0.16200000000000001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</row>
    <row r="62" spans="1:15" hidden="1" x14ac:dyDescent="0.25">
      <c r="A62" s="9" t="s">
        <v>328</v>
      </c>
      <c r="B62" s="9" t="s">
        <v>329</v>
      </c>
      <c r="C62" s="29"/>
      <c r="D62" s="29">
        <v>2.5999999999999999E-2</v>
      </c>
      <c r="E62" s="29">
        <v>2.5999999999999999E-2</v>
      </c>
      <c r="F62" s="29">
        <v>0.11</v>
      </c>
      <c r="G62" s="29">
        <v>0.112</v>
      </c>
      <c r="H62" s="29">
        <v>0.186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</row>
    <row r="63" spans="1:15" x14ac:dyDescent="0.25">
      <c r="A63" s="10"/>
      <c r="B63" s="10" t="s">
        <v>646</v>
      </c>
      <c r="C63" s="30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0.11799999999999999</v>
      </c>
      <c r="I63" s="29">
        <v>7.6999999999999999E-2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</row>
    <row r="64" spans="1:15" hidden="1" x14ac:dyDescent="0.25">
      <c r="A64" s="9" t="s">
        <v>352</v>
      </c>
      <c r="B64" s="9" t="s">
        <v>353</v>
      </c>
      <c r="C64" s="29"/>
      <c r="D64" s="29">
        <v>0</v>
      </c>
      <c r="E64" s="29">
        <v>0</v>
      </c>
      <c r="F64" s="29">
        <v>0</v>
      </c>
      <c r="G64" s="29">
        <v>0</v>
      </c>
      <c r="H64" s="29">
        <v>0.11799999999999999</v>
      </c>
      <c r="I64" s="29">
        <v>7.6999999999999999E-2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</row>
    <row r="65" spans="1:15" x14ac:dyDescent="0.25">
      <c r="A65" s="10"/>
      <c r="B65" s="10" t="s">
        <v>648</v>
      </c>
      <c r="C65" s="30">
        <f>C66+C67+C68+C69+C70+C71+C72+C73+C74+C75+C76+C77</f>
        <v>122.91802150688001</v>
      </c>
      <c r="D65" s="30">
        <v>133.32749999999999</v>
      </c>
      <c r="E65" s="29">
        <v>159.8218</v>
      </c>
      <c r="F65" s="29">
        <v>121.4006</v>
      </c>
      <c r="G65" s="29">
        <v>32.982740999999997</v>
      </c>
      <c r="H65" s="29">
        <v>47.984541999999998</v>
      </c>
      <c r="I65" s="29">
        <v>57.934486999999997</v>
      </c>
      <c r="J65" s="29">
        <v>65.224604999999997</v>
      </c>
      <c r="K65" s="29">
        <v>71.747399999999999</v>
      </c>
      <c r="L65" s="29">
        <v>55.324599999999997</v>
      </c>
      <c r="M65" s="29">
        <v>68.186899999999994</v>
      </c>
      <c r="N65" s="29">
        <v>71.344899999999996</v>
      </c>
      <c r="O65" s="29">
        <v>101.45010000000001</v>
      </c>
    </row>
    <row r="66" spans="1:15" x14ac:dyDescent="0.25">
      <c r="A66" s="9" t="s">
        <v>399</v>
      </c>
      <c r="B66" s="9" t="s">
        <v>400</v>
      </c>
      <c r="C66" s="43">
        <v>7.2370581700000001</v>
      </c>
      <c r="D66" s="29">
        <v>0.95350000000000001</v>
      </c>
      <c r="E66" s="29">
        <v>6.4878999999999998</v>
      </c>
      <c r="F66" s="29">
        <v>7.1592000000000002</v>
      </c>
      <c r="G66" s="29">
        <v>1.829858</v>
      </c>
      <c r="H66" s="29">
        <v>2.6594570000000002</v>
      </c>
      <c r="I66" s="29">
        <v>3.2385169999999999</v>
      </c>
      <c r="J66" s="29">
        <v>3.3907229999999999</v>
      </c>
      <c r="K66" s="29">
        <v>3.7505999999999999</v>
      </c>
      <c r="L66" s="29">
        <v>2.234</v>
      </c>
      <c r="M66" s="29">
        <v>3.3454000000000002</v>
      </c>
      <c r="N66" s="29">
        <v>2.7810999999999999</v>
      </c>
      <c r="O66" s="29">
        <v>2.883</v>
      </c>
    </row>
    <row r="67" spans="1:15" x14ac:dyDescent="0.25">
      <c r="A67" s="9" t="s">
        <v>383</v>
      </c>
      <c r="B67" s="9" t="s">
        <v>384</v>
      </c>
      <c r="C67" s="43">
        <v>0.16458762252999998</v>
      </c>
      <c r="D67" s="29">
        <v>0.1431</v>
      </c>
      <c r="E67" s="29">
        <v>0.1231</v>
      </c>
      <c r="F67" s="29">
        <v>6.2600000000000003E-2</v>
      </c>
      <c r="G67" s="29">
        <v>1.4168E-2</v>
      </c>
      <c r="H67" s="29">
        <v>1.6982000000000001E-2</v>
      </c>
      <c r="I67" s="29">
        <v>0.100286</v>
      </c>
      <c r="J67" s="29">
        <v>1.8700999999999999E-2</v>
      </c>
      <c r="K67" s="29">
        <v>0.10979999999999999</v>
      </c>
      <c r="L67" s="29">
        <v>8.3999999999999995E-3</v>
      </c>
      <c r="M67" s="29">
        <v>8.4699999999999998E-2</v>
      </c>
      <c r="N67" s="29">
        <v>0.1014</v>
      </c>
      <c r="O67" s="29">
        <v>0</v>
      </c>
    </row>
    <row r="68" spans="1:15" x14ac:dyDescent="0.25">
      <c r="A68" s="9" t="s">
        <v>401</v>
      </c>
      <c r="B68" s="9" t="s">
        <v>402</v>
      </c>
      <c r="C68" s="43">
        <v>2.7759876463500013</v>
      </c>
      <c r="D68" s="29">
        <v>0.52990000000000004</v>
      </c>
      <c r="E68" s="29">
        <v>2.1040999999999999</v>
      </c>
      <c r="F68" s="29">
        <v>2.0129999999999999</v>
      </c>
      <c r="G68" s="29">
        <v>6.6365999999999994E-2</v>
      </c>
      <c r="H68" s="29">
        <v>8.9185E-2</v>
      </c>
      <c r="I68" s="29">
        <v>0.162053</v>
      </c>
      <c r="J68" s="29">
        <v>0.10933900000000001</v>
      </c>
      <c r="K68" s="29">
        <v>0.21229999999999999</v>
      </c>
      <c r="L68" s="29">
        <v>7.0099999999999996E-2</v>
      </c>
      <c r="M68" s="29">
        <v>0.24479999999999999</v>
      </c>
      <c r="N68" s="29">
        <v>0.26019999999999999</v>
      </c>
      <c r="O68" s="29">
        <v>0</v>
      </c>
    </row>
    <row r="69" spans="1:15" x14ac:dyDescent="0.25">
      <c r="A69" s="9" t="s">
        <v>397</v>
      </c>
      <c r="B69" s="9" t="s">
        <v>398</v>
      </c>
      <c r="C69" s="43">
        <v>8.7930438599999974</v>
      </c>
      <c r="D69" s="29">
        <v>2.9135</v>
      </c>
      <c r="E69" s="29">
        <v>6.9638</v>
      </c>
      <c r="F69" s="29">
        <v>6.1506999999999996</v>
      </c>
      <c r="G69" s="29">
        <v>0.86491600000000002</v>
      </c>
      <c r="H69" s="29">
        <v>1.1108279999999999</v>
      </c>
      <c r="I69" s="29">
        <v>1.2399119999999999</v>
      </c>
      <c r="J69" s="29">
        <v>1.3671169999999999</v>
      </c>
      <c r="K69" s="29">
        <v>2.0076999999999998</v>
      </c>
      <c r="L69" s="29">
        <v>0.81540000000000001</v>
      </c>
      <c r="M69" s="29">
        <v>2.3174000000000001</v>
      </c>
      <c r="N69" s="29">
        <v>2.6255999999999999</v>
      </c>
      <c r="O69" s="29">
        <v>2</v>
      </c>
    </row>
    <row r="70" spans="1:15" x14ac:dyDescent="0.25">
      <c r="A70" s="9" t="s">
        <v>38</v>
      </c>
      <c r="B70" s="9" t="s">
        <v>39</v>
      </c>
      <c r="C70" s="43">
        <v>1.4649999999999999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25">
      <c r="A71" s="9" t="s">
        <v>381</v>
      </c>
      <c r="B71" s="9" t="s">
        <v>382</v>
      </c>
      <c r="C71" s="43">
        <v>8.994232947999997</v>
      </c>
      <c r="D71" s="29">
        <v>3.3546</v>
      </c>
      <c r="E71" s="29">
        <v>6.8124000000000002</v>
      </c>
      <c r="F71" s="29">
        <v>9.8978000000000002</v>
      </c>
      <c r="G71" s="29">
        <v>2.0216660000000002</v>
      </c>
      <c r="H71" s="29">
        <v>2.2779769999999999</v>
      </c>
      <c r="I71" s="29">
        <v>2.6868500000000002</v>
      </c>
      <c r="J71" s="29">
        <v>2.6705009999999998</v>
      </c>
      <c r="K71" s="29">
        <v>3.5587</v>
      </c>
      <c r="L71" s="29">
        <v>5.3353999999999999</v>
      </c>
      <c r="M71" s="29">
        <v>6.6096000000000004</v>
      </c>
      <c r="N71" s="29">
        <v>7.4522000000000004</v>
      </c>
      <c r="O71" s="29">
        <v>9.2399000000000004</v>
      </c>
    </row>
    <row r="72" spans="1:15" x14ac:dyDescent="0.25">
      <c r="A72" s="9" t="s">
        <v>385</v>
      </c>
      <c r="B72" s="9" t="s">
        <v>386</v>
      </c>
      <c r="C72" s="43">
        <v>50.630254240000014</v>
      </c>
      <c r="D72" s="29">
        <v>17.643000000000001</v>
      </c>
      <c r="E72" s="29">
        <v>42.781999999999996</v>
      </c>
      <c r="F72" s="29">
        <v>36.610300000000002</v>
      </c>
      <c r="G72" s="29">
        <v>5.6335350000000002</v>
      </c>
      <c r="H72" s="29">
        <v>7.9486249999999998</v>
      </c>
      <c r="I72" s="29">
        <v>9.4299149999999994</v>
      </c>
      <c r="J72" s="29">
        <v>10.402846</v>
      </c>
      <c r="K72" s="29">
        <v>11.260400000000001</v>
      </c>
      <c r="L72" s="29">
        <v>9.4678000000000004</v>
      </c>
      <c r="M72" s="29">
        <v>11.540800000000001</v>
      </c>
      <c r="N72" s="29">
        <v>12.7986</v>
      </c>
      <c r="O72" s="29">
        <v>15.923</v>
      </c>
    </row>
    <row r="73" spans="1:15" x14ac:dyDescent="0.25">
      <c r="A73" s="9" t="s">
        <v>489</v>
      </c>
      <c r="B73" s="9" t="s">
        <v>490</v>
      </c>
      <c r="C73" s="43">
        <v>17.901029000000001</v>
      </c>
      <c r="D73" s="29">
        <v>1.8700000000000001E-2</v>
      </c>
      <c r="E73" s="29">
        <v>16.425999999999998</v>
      </c>
      <c r="F73" s="29">
        <v>17.428000000000001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</row>
    <row r="74" spans="1:15" x14ac:dyDescent="0.25">
      <c r="A74" s="9" t="s">
        <v>387</v>
      </c>
      <c r="B74" s="9" t="s">
        <v>388</v>
      </c>
      <c r="C74" s="43">
        <v>11.885236084000001</v>
      </c>
      <c r="D74" s="29">
        <v>97.763400000000004</v>
      </c>
      <c r="E74" s="29">
        <v>68.793199999999999</v>
      </c>
      <c r="F74" s="29">
        <v>25.884499999999999</v>
      </c>
      <c r="G74" s="29">
        <v>19.276509999999998</v>
      </c>
      <c r="H74" s="29">
        <v>29.458016000000001</v>
      </c>
      <c r="I74" s="29">
        <v>36.095168999999999</v>
      </c>
      <c r="J74" s="29">
        <v>41.690109999999997</v>
      </c>
      <c r="K74" s="29">
        <v>42.675600000000003</v>
      </c>
      <c r="L74" s="29">
        <v>28.434000000000001</v>
      </c>
      <c r="M74" s="29">
        <v>32.126300000000001</v>
      </c>
      <c r="N74" s="29">
        <v>30.335799999999999</v>
      </c>
      <c r="O74" s="29">
        <v>55.104999999999997</v>
      </c>
    </row>
    <row r="75" spans="1:15" hidden="1" x14ac:dyDescent="0.25">
      <c r="A75" s="9" t="s">
        <v>505</v>
      </c>
      <c r="B75" s="9" t="s">
        <v>506</v>
      </c>
      <c r="C75" s="29"/>
      <c r="D75" s="29">
        <v>1.7299999999999999E-2</v>
      </c>
      <c r="E75" s="29">
        <v>1.7399999999999999E-2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</row>
    <row r="76" spans="1:15" x14ac:dyDescent="0.25">
      <c r="A76" s="9" t="s">
        <v>389</v>
      </c>
      <c r="B76" s="9" t="s">
        <v>390</v>
      </c>
      <c r="C76" s="43">
        <v>12.577874702999999</v>
      </c>
      <c r="D76" s="29">
        <v>8.5660000000000007</v>
      </c>
      <c r="E76" s="29">
        <v>8.1751000000000005</v>
      </c>
      <c r="F76" s="29">
        <v>15.5724</v>
      </c>
      <c r="G76" s="29">
        <v>2.2106180000000002</v>
      </c>
      <c r="H76" s="29">
        <v>2.8652500000000001</v>
      </c>
      <c r="I76" s="29">
        <v>3.015298</v>
      </c>
      <c r="J76" s="29">
        <v>3.4073859999999998</v>
      </c>
      <c r="K76" s="29">
        <v>5.8048999999999999</v>
      </c>
      <c r="L76" s="29">
        <v>7.3765000000000001</v>
      </c>
      <c r="M76" s="29">
        <v>9.6919000000000004</v>
      </c>
      <c r="N76" s="29">
        <v>12.516500000000001</v>
      </c>
      <c r="O76" s="29">
        <v>14.0442</v>
      </c>
    </row>
    <row r="77" spans="1:15" x14ac:dyDescent="0.25">
      <c r="A77" s="9" t="s">
        <v>393</v>
      </c>
      <c r="B77" s="9" t="s">
        <v>394</v>
      </c>
      <c r="C77" s="43">
        <v>0.49371723299999998</v>
      </c>
      <c r="D77" s="29">
        <v>1.4245000000000001</v>
      </c>
      <c r="E77" s="29">
        <v>1.1368</v>
      </c>
      <c r="F77" s="29">
        <v>0.62209999999999999</v>
      </c>
      <c r="G77" s="29">
        <v>1.0651040000000001</v>
      </c>
      <c r="H77" s="29">
        <v>1.558222</v>
      </c>
      <c r="I77" s="29">
        <v>1.9664870000000001</v>
      </c>
      <c r="J77" s="29">
        <v>2.1678820000000001</v>
      </c>
      <c r="K77" s="29">
        <v>2.3673999999999999</v>
      </c>
      <c r="L77" s="29">
        <v>1.583</v>
      </c>
      <c r="M77" s="29">
        <v>2.226</v>
      </c>
      <c r="N77" s="29">
        <v>2.4735</v>
      </c>
      <c r="O77" s="29">
        <v>2.2549999999999999</v>
      </c>
    </row>
    <row r="78" spans="1:15" x14ac:dyDescent="0.25">
      <c r="A78" s="10"/>
      <c r="B78" s="10" t="s">
        <v>647</v>
      </c>
      <c r="C78" s="44">
        <v>0.69130000000000003</v>
      </c>
      <c r="D78" s="30">
        <v>0.68200000000000005</v>
      </c>
      <c r="E78" s="29">
        <v>1.071</v>
      </c>
      <c r="F78" s="29">
        <v>0.69699999999999995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</row>
    <row r="79" spans="1:15" hidden="1" x14ac:dyDescent="0.25">
      <c r="A79" s="9" t="s">
        <v>421</v>
      </c>
      <c r="B79" s="9" t="s">
        <v>422</v>
      </c>
      <c r="C79" s="9"/>
      <c r="D79" s="7">
        <v>0.68200000000000005</v>
      </c>
      <c r="E79" s="7">
        <v>1.071</v>
      </c>
      <c r="F79" s="7">
        <v>0.69699999999999995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</row>
  </sheetData>
  <sortState ref="A66:N76">
    <sortCondition ref="B66:B76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workbookViewId="0">
      <selection activeCell="C8" sqref="C8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15" width="12.7109375" customWidth="1"/>
  </cols>
  <sheetData>
    <row r="1" spans="1:15" x14ac:dyDescent="0.25">
      <c r="A1" t="s">
        <v>669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2">
        <v>2017</v>
      </c>
      <c r="E3" s="2">
        <v>2016</v>
      </c>
      <c r="F3" s="2">
        <v>2015</v>
      </c>
      <c r="G3" s="2">
        <v>2014</v>
      </c>
      <c r="H3" s="2">
        <v>2013</v>
      </c>
      <c r="I3" s="2">
        <v>2012</v>
      </c>
      <c r="J3" s="2">
        <v>2011</v>
      </c>
      <c r="K3" s="2">
        <v>2010</v>
      </c>
      <c r="L3" s="2">
        <v>2009</v>
      </c>
      <c r="M3" s="2">
        <v>2008</v>
      </c>
      <c r="N3" s="2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34">
        <v>88.804999999999964</v>
      </c>
      <c r="D4" s="32">
        <v>110.58799999999999</v>
      </c>
      <c r="E4" s="32">
        <v>101.16</v>
      </c>
      <c r="F4" s="32">
        <v>86.441999999999993</v>
      </c>
      <c r="G4" s="32">
        <v>76.506</v>
      </c>
      <c r="H4" s="32">
        <v>77.840999999999994</v>
      </c>
      <c r="I4" s="32">
        <v>81.4816</v>
      </c>
      <c r="J4" s="32">
        <v>73.197000000000003</v>
      </c>
      <c r="K4" s="32">
        <v>46.466999999999999</v>
      </c>
      <c r="L4" s="7">
        <v>38.031999999999996</v>
      </c>
      <c r="M4" s="7">
        <v>37.596299999999999</v>
      </c>
      <c r="N4" s="7">
        <v>13.554</v>
      </c>
      <c r="O4" s="7">
        <v>4.9009</v>
      </c>
    </row>
    <row r="5" spans="1:15" x14ac:dyDescent="0.25">
      <c r="A5" s="9" t="s">
        <v>2</v>
      </c>
      <c r="B5" s="9" t="s">
        <v>3</v>
      </c>
      <c r="C5" s="34">
        <v>0.71800000000000019</v>
      </c>
      <c r="D5" s="32">
        <v>1.268</v>
      </c>
      <c r="E5" s="32">
        <v>1.3959999999999999</v>
      </c>
      <c r="F5" s="32">
        <v>1.1399999999999999</v>
      </c>
      <c r="G5" s="32">
        <v>1.08</v>
      </c>
      <c r="H5" s="32">
        <v>1.1778</v>
      </c>
      <c r="I5" s="32">
        <v>1.4901</v>
      </c>
      <c r="J5" s="32">
        <v>0.77010000000000001</v>
      </c>
      <c r="K5" s="32">
        <v>0.82020000000000004</v>
      </c>
      <c r="L5" s="7">
        <v>0.71099999999999997</v>
      </c>
      <c r="M5" s="7">
        <v>0.497</v>
      </c>
      <c r="N5" s="7">
        <v>0.21</v>
      </c>
      <c r="O5" s="7">
        <v>0</v>
      </c>
    </row>
    <row r="6" spans="1:15" x14ac:dyDescent="0.25">
      <c r="A6" s="9" t="s">
        <v>11</v>
      </c>
      <c r="B6" s="9" t="s">
        <v>12</v>
      </c>
      <c r="C6" s="34">
        <v>50.981564000000013</v>
      </c>
      <c r="D6" s="32">
        <v>53.683999999999997</v>
      </c>
      <c r="E6" s="32">
        <v>62.613999999999997</v>
      </c>
      <c r="F6" s="32">
        <v>58.784999999999997</v>
      </c>
      <c r="G6" s="32">
        <v>62.281351999999998</v>
      </c>
      <c r="H6" s="32">
        <v>65.356905999999995</v>
      </c>
      <c r="I6" s="32">
        <v>67.144188</v>
      </c>
      <c r="J6" s="32">
        <v>63.102131999999997</v>
      </c>
      <c r="K6" s="32">
        <v>75.063999999999993</v>
      </c>
      <c r="L6" s="7">
        <v>77.905799999999999</v>
      </c>
      <c r="M6" s="7">
        <v>78.915199999999999</v>
      </c>
      <c r="N6" s="7">
        <v>81.541300000000007</v>
      </c>
      <c r="O6" s="7">
        <v>88.060400000000001</v>
      </c>
    </row>
    <row r="7" spans="1:15" x14ac:dyDescent="0.25">
      <c r="A7" s="9" t="s">
        <v>0</v>
      </c>
      <c r="B7" s="9" t="s">
        <v>1</v>
      </c>
      <c r="C7" s="32">
        <v>0</v>
      </c>
      <c r="D7" s="32">
        <v>0.22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7">
        <v>0</v>
      </c>
      <c r="M7" s="7">
        <v>0</v>
      </c>
      <c r="N7" s="7">
        <v>0</v>
      </c>
      <c r="O7" s="7">
        <v>0</v>
      </c>
    </row>
    <row r="8" spans="1:15" x14ac:dyDescent="0.25">
      <c r="A8" s="9" t="s">
        <v>376</v>
      </c>
      <c r="B8" s="9" t="s">
        <v>375</v>
      </c>
      <c r="C8" s="34">
        <v>360.95400000000006</v>
      </c>
      <c r="D8" s="32">
        <v>420.00099999999998</v>
      </c>
      <c r="E8" s="32">
        <v>321.339</v>
      </c>
      <c r="F8" s="32">
        <v>231.024</v>
      </c>
      <c r="G8" s="32">
        <v>190.15100000000001</v>
      </c>
      <c r="H8" s="32">
        <v>197.52</v>
      </c>
      <c r="I8" s="32">
        <v>219.71700000000001</v>
      </c>
      <c r="J8" s="32">
        <v>170.446</v>
      </c>
      <c r="K8" s="32">
        <v>136.29769999999999</v>
      </c>
      <c r="L8" s="7">
        <v>149.04</v>
      </c>
      <c r="M8" s="7">
        <v>138.8175</v>
      </c>
      <c r="N8" s="7">
        <v>94.608000000000004</v>
      </c>
      <c r="O8" s="7">
        <v>5.7080000000000002</v>
      </c>
    </row>
    <row r="9" spans="1:15" x14ac:dyDescent="0.25">
      <c r="A9" s="9" t="s">
        <v>6</v>
      </c>
      <c r="B9" s="9" t="s">
        <v>7</v>
      </c>
      <c r="C9" s="32">
        <v>6752.523232999999</v>
      </c>
      <c r="D9" s="32">
        <v>6743.9989999999998</v>
      </c>
      <c r="E9" s="32">
        <v>7504.77</v>
      </c>
      <c r="F9" s="32">
        <v>8144.2060000000001</v>
      </c>
      <c r="G9" s="32">
        <v>8365.5806539999994</v>
      </c>
      <c r="H9" s="32">
        <v>10983.395047</v>
      </c>
      <c r="I9" s="32">
        <v>14518.809909</v>
      </c>
      <c r="J9" s="32">
        <v>14544.445562999999</v>
      </c>
      <c r="K9" s="32">
        <v>20656.367099999999</v>
      </c>
      <c r="L9" s="7">
        <v>19033.523799999999</v>
      </c>
      <c r="M9" s="7">
        <v>20673.875</v>
      </c>
      <c r="N9" s="7">
        <v>22243.495500000001</v>
      </c>
      <c r="O9" s="7">
        <v>22931.502</v>
      </c>
    </row>
    <row r="10" spans="1:15" x14ac:dyDescent="0.25">
      <c r="A10" s="9" t="s">
        <v>4</v>
      </c>
      <c r="B10" s="9" t="s">
        <v>5</v>
      </c>
      <c r="C10" s="32">
        <v>157.74732400000008</v>
      </c>
      <c r="D10" s="32">
        <v>132.94300000000001</v>
      </c>
      <c r="E10" s="32">
        <v>494.13099999999997</v>
      </c>
      <c r="F10" s="32">
        <v>439.274</v>
      </c>
      <c r="G10" s="32">
        <v>472.49477300000001</v>
      </c>
      <c r="H10" s="32">
        <v>456.84178900000001</v>
      </c>
      <c r="I10" s="32">
        <v>380.24215800000002</v>
      </c>
      <c r="J10" s="32">
        <v>347.77771200000001</v>
      </c>
      <c r="K10" s="32">
        <v>367.08580000000001</v>
      </c>
      <c r="L10" s="40">
        <v>434.77859999999998</v>
      </c>
      <c r="M10" s="40">
        <v>424.61799999999999</v>
      </c>
      <c r="N10" s="40">
        <v>379.3836</v>
      </c>
      <c r="O10" s="40">
        <v>424.072</v>
      </c>
    </row>
    <row r="11" spans="1:15" s="24" customFormat="1" hidden="1" x14ac:dyDescent="0.25">
      <c r="A11" s="9" t="s">
        <v>8</v>
      </c>
      <c r="B11" s="9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9"/>
      <c r="M11" s="9"/>
      <c r="N11" s="9"/>
      <c r="O11" s="9"/>
    </row>
    <row r="12" spans="1:15" x14ac:dyDescent="0.25">
      <c r="A12" s="3" t="s">
        <v>640</v>
      </c>
      <c r="B12" s="9" t="s">
        <v>15</v>
      </c>
      <c r="C12" s="34">
        <v>2E-3</v>
      </c>
      <c r="D12" s="32">
        <v>0.28000000000000003</v>
      </c>
      <c r="E12" s="32">
        <v>4.0000000000000001E-3</v>
      </c>
      <c r="F12" s="32">
        <v>6.0000000000000001E-3</v>
      </c>
      <c r="G12" s="32">
        <v>1E-3</v>
      </c>
      <c r="H12" s="32">
        <v>0</v>
      </c>
      <c r="I12" s="32">
        <v>0</v>
      </c>
      <c r="J12" s="32">
        <v>0.40400000000000003</v>
      </c>
      <c r="K12" s="32">
        <v>0.75600000000000001</v>
      </c>
      <c r="L12" s="41">
        <v>0.76900000000000002</v>
      </c>
      <c r="M12" s="41">
        <v>0.752</v>
      </c>
      <c r="N12" s="41">
        <v>0.44800000000000001</v>
      </c>
      <c r="O12" s="41">
        <v>0</v>
      </c>
    </row>
    <row r="13" spans="1:15" x14ac:dyDescent="0.25">
      <c r="A13" s="3" t="s">
        <v>639</v>
      </c>
      <c r="B13" s="9" t="s">
        <v>10</v>
      </c>
      <c r="C13" s="34">
        <v>17.056705000000001</v>
      </c>
      <c r="D13" s="32">
        <v>17.478999999999999</v>
      </c>
      <c r="E13" s="32">
        <v>29.417999999999999</v>
      </c>
      <c r="F13" s="32">
        <v>30.651</v>
      </c>
      <c r="G13" s="32">
        <v>40.793464999999998</v>
      </c>
      <c r="H13" s="32">
        <v>59.498195000000003</v>
      </c>
      <c r="I13" s="32">
        <v>72.024281999999999</v>
      </c>
      <c r="J13" s="32">
        <v>67.689003</v>
      </c>
      <c r="K13" s="32">
        <v>88.392700000000005</v>
      </c>
      <c r="L13" s="7">
        <v>82.179699999999997</v>
      </c>
      <c r="M13" s="7">
        <v>98.224999999999994</v>
      </c>
      <c r="N13" s="7">
        <v>115.2988</v>
      </c>
      <c r="O13" s="7">
        <v>117.1405</v>
      </c>
    </row>
    <row r="14" spans="1:15" x14ac:dyDescent="0.25">
      <c r="A14" s="10"/>
      <c r="B14" s="10" t="s">
        <v>644</v>
      </c>
      <c r="C14" s="61">
        <v>81.978891000000019</v>
      </c>
      <c r="D14" s="33">
        <v>75.013999999999996</v>
      </c>
      <c r="E14" s="32">
        <v>81.186000000000007</v>
      </c>
      <c r="F14" s="32">
        <v>110.849</v>
      </c>
      <c r="G14" s="32">
        <v>126.408962</v>
      </c>
      <c r="H14" s="32">
        <v>124.469318</v>
      </c>
      <c r="I14" s="32">
        <v>85.923576999999995</v>
      </c>
      <c r="J14" s="32">
        <v>61.013263999999999</v>
      </c>
      <c r="K14" s="32">
        <v>72.032600000000002</v>
      </c>
      <c r="L14" s="7">
        <v>99.495999999999995</v>
      </c>
      <c r="M14" s="7">
        <v>91.287700000000001</v>
      </c>
      <c r="N14" s="7">
        <v>174.35130000000001</v>
      </c>
      <c r="O14" s="7">
        <v>161.00800000000001</v>
      </c>
    </row>
    <row r="15" spans="1:15" x14ac:dyDescent="0.25">
      <c r="A15" s="9" t="s">
        <v>42</v>
      </c>
      <c r="B15" s="9" t="s">
        <v>43</v>
      </c>
      <c r="C15" s="34">
        <v>58.839072000000009</v>
      </c>
      <c r="D15" s="32">
        <v>49.064</v>
      </c>
      <c r="E15" s="32">
        <v>43.712000000000003</v>
      </c>
      <c r="F15" s="32">
        <v>48.645000000000003</v>
      </c>
      <c r="G15" s="32">
        <v>52.415202999999998</v>
      </c>
      <c r="H15" s="32">
        <v>56.290014999999997</v>
      </c>
      <c r="I15" s="32">
        <v>72.488955000000004</v>
      </c>
      <c r="J15" s="32">
        <v>72.860673000000006</v>
      </c>
      <c r="K15" s="32">
        <v>82.246899999999997</v>
      </c>
      <c r="L15" s="7">
        <v>95.781099999999995</v>
      </c>
      <c r="M15" s="7">
        <v>91.511799999999994</v>
      </c>
      <c r="N15" s="7">
        <v>24.032299999999999</v>
      </c>
      <c r="O15" s="7">
        <v>0</v>
      </c>
    </row>
    <row r="16" spans="1:15" x14ac:dyDescent="0.25">
      <c r="A16" s="9" t="s">
        <v>22</v>
      </c>
      <c r="B16" s="9" t="s">
        <v>23</v>
      </c>
      <c r="C16" s="34">
        <v>61.446233000000014</v>
      </c>
      <c r="D16" s="32">
        <v>57.22</v>
      </c>
      <c r="E16" s="32">
        <v>57.723999999999997</v>
      </c>
      <c r="F16" s="32">
        <v>49.865000000000002</v>
      </c>
      <c r="G16" s="32">
        <v>57.957025000000002</v>
      </c>
      <c r="H16" s="32">
        <v>63.001024000000001</v>
      </c>
      <c r="I16" s="32">
        <v>80.843265000000002</v>
      </c>
      <c r="J16" s="32">
        <v>80.593121999999994</v>
      </c>
      <c r="K16" s="32">
        <v>93.285600000000002</v>
      </c>
      <c r="L16" s="7">
        <v>107.8785</v>
      </c>
      <c r="M16" s="7">
        <v>103.4781</v>
      </c>
      <c r="N16" s="7">
        <v>34.697099999999999</v>
      </c>
      <c r="O16" s="7">
        <v>0</v>
      </c>
    </row>
    <row r="17" spans="1:15" x14ac:dyDescent="0.25">
      <c r="A17" s="9" t="s">
        <v>34</v>
      </c>
      <c r="B17" s="9" t="s">
        <v>35</v>
      </c>
      <c r="C17" s="34">
        <v>81.978891000000019</v>
      </c>
      <c r="D17" s="32">
        <v>75.013999999999996</v>
      </c>
      <c r="E17" s="32">
        <v>81.186000000000007</v>
      </c>
      <c r="F17" s="32">
        <v>110.849</v>
      </c>
      <c r="G17" s="32">
        <v>126.408962</v>
      </c>
      <c r="H17" s="32">
        <v>124.469318</v>
      </c>
      <c r="I17" s="32">
        <v>85.923576999999995</v>
      </c>
      <c r="J17" s="32">
        <v>61.013263999999999</v>
      </c>
      <c r="K17" s="32">
        <v>72.032600000000002</v>
      </c>
      <c r="L17" s="7">
        <v>99.495999999999995</v>
      </c>
      <c r="M17" s="7">
        <v>91.287700000000001</v>
      </c>
      <c r="N17" s="7">
        <v>174.35130000000001</v>
      </c>
      <c r="O17" s="7">
        <v>161.00800000000001</v>
      </c>
    </row>
    <row r="18" spans="1:15" x14ac:dyDescent="0.25">
      <c r="A18" s="10"/>
      <c r="B18" s="10" t="s">
        <v>650</v>
      </c>
      <c r="C18" s="61">
        <v>81.755613999999994</v>
      </c>
      <c r="D18" s="33">
        <v>78.648869000000005</v>
      </c>
      <c r="E18" s="32">
        <v>81.781041000000002</v>
      </c>
      <c r="F18" s="32">
        <v>73.410398999999998</v>
      </c>
      <c r="G18" s="32">
        <v>80.131832000000003</v>
      </c>
      <c r="H18" s="32">
        <v>77.364001999999999</v>
      </c>
      <c r="I18" s="32">
        <v>64.038014000000004</v>
      </c>
      <c r="J18" s="32">
        <v>42.290818999999999</v>
      </c>
      <c r="K18" s="32">
        <v>47.543700000000001</v>
      </c>
      <c r="L18" s="7">
        <v>58.130499999999998</v>
      </c>
      <c r="M18" s="7">
        <v>52.497199999999999</v>
      </c>
      <c r="N18" s="7">
        <v>5.8045</v>
      </c>
      <c r="O18" s="7">
        <v>0</v>
      </c>
    </row>
    <row r="19" spans="1:15" hidden="1" x14ac:dyDescent="0.25">
      <c r="A19" s="9" t="s">
        <v>60</v>
      </c>
      <c r="B19" s="9" t="s">
        <v>61</v>
      </c>
      <c r="C19" s="32"/>
      <c r="D19" s="32">
        <v>17.132999999999999</v>
      </c>
      <c r="E19" s="32">
        <v>17.827999999999999</v>
      </c>
      <c r="F19" s="32">
        <v>16.02</v>
      </c>
      <c r="G19" s="32">
        <v>17.491806</v>
      </c>
      <c r="H19" s="32">
        <v>16.942577</v>
      </c>
      <c r="I19" s="32">
        <v>14.095955</v>
      </c>
      <c r="J19" s="32">
        <v>11.899753</v>
      </c>
      <c r="K19" s="32">
        <v>13.715199999999999</v>
      </c>
      <c r="L19" s="7">
        <v>16.7607</v>
      </c>
      <c r="M19" s="7">
        <v>15.1435</v>
      </c>
      <c r="N19" s="7">
        <v>1.7351000000000001</v>
      </c>
      <c r="O19" s="7">
        <v>0</v>
      </c>
    </row>
    <row r="20" spans="1:15" hidden="1" x14ac:dyDescent="0.25">
      <c r="A20" s="9" t="s">
        <v>56</v>
      </c>
      <c r="B20" s="9" t="s">
        <v>57</v>
      </c>
      <c r="C20" s="32"/>
      <c r="D20" s="32">
        <v>24.864000000000001</v>
      </c>
      <c r="E20" s="32">
        <v>25.855</v>
      </c>
      <c r="F20" s="32">
        <v>23.212</v>
      </c>
      <c r="G20" s="32">
        <v>25.345849000000001</v>
      </c>
      <c r="H20" s="32">
        <v>24.460374000000002</v>
      </c>
      <c r="I20" s="32">
        <v>20.244489000000002</v>
      </c>
      <c r="J20" s="32">
        <v>18.045449000000001</v>
      </c>
      <c r="K20" s="32">
        <v>19.577200000000001</v>
      </c>
      <c r="L20" s="7">
        <v>24.036100000000001</v>
      </c>
      <c r="M20" s="7">
        <v>21.655100000000001</v>
      </c>
      <c r="N20" s="7">
        <v>2.254</v>
      </c>
      <c r="O20" s="7">
        <v>0</v>
      </c>
    </row>
    <row r="21" spans="1:15" hidden="1" x14ac:dyDescent="0.25">
      <c r="A21" s="9" t="s">
        <v>58</v>
      </c>
      <c r="B21" s="9" t="s">
        <v>59</v>
      </c>
      <c r="C21" s="32"/>
      <c r="D21" s="32">
        <v>9.0459999999999994</v>
      </c>
      <c r="E21" s="32">
        <v>9.4320000000000004</v>
      </c>
      <c r="F21" s="32">
        <v>8.4979999999999993</v>
      </c>
      <c r="G21" s="32">
        <v>9.3056219999999996</v>
      </c>
      <c r="H21" s="32">
        <v>9.0668019999999991</v>
      </c>
      <c r="I21" s="32">
        <v>7.6348659999999997</v>
      </c>
      <c r="J21" s="32">
        <v>6.4590420000000002</v>
      </c>
      <c r="K21" s="32">
        <v>7.5133999999999999</v>
      </c>
      <c r="L21" s="7">
        <v>9.0630000000000006</v>
      </c>
      <c r="M21" s="7">
        <v>8.2428000000000008</v>
      </c>
      <c r="N21" s="7">
        <v>1.0588</v>
      </c>
      <c r="O21" s="7">
        <v>0</v>
      </c>
    </row>
    <row r="22" spans="1:15" hidden="1" x14ac:dyDescent="0.25">
      <c r="A22" s="9" t="s">
        <v>50</v>
      </c>
      <c r="B22" s="9" t="s">
        <v>51</v>
      </c>
      <c r="C22" s="32"/>
      <c r="D22" s="32">
        <v>2E-3</v>
      </c>
      <c r="E22" s="32">
        <v>2E-3</v>
      </c>
      <c r="F22" s="32">
        <v>2E-3</v>
      </c>
      <c r="G22" s="32">
        <v>2.0339999999999998E-3</v>
      </c>
      <c r="H22" s="32">
        <v>2.2899999999999999E-3</v>
      </c>
      <c r="I22" s="32">
        <v>1.8519999999999999E-3</v>
      </c>
      <c r="J22" s="32">
        <v>1.652E-3</v>
      </c>
      <c r="K22" s="32">
        <v>1.6999999999999999E-3</v>
      </c>
      <c r="L22" s="7">
        <v>0</v>
      </c>
      <c r="M22" s="7">
        <v>0</v>
      </c>
      <c r="N22" s="7">
        <v>0</v>
      </c>
      <c r="O22" s="7">
        <v>0</v>
      </c>
    </row>
    <row r="23" spans="1:15" hidden="1" x14ac:dyDescent="0.25">
      <c r="A23" s="9" t="s">
        <v>54</v>
      </c>
      <c r="B23" s="9" t="s">
        <v>55</v>
      </c>
      <c r="C23" s="32"/>
      <c r="D23" s="32">
        <v>8.5440000000000005</v>
      </c>
      <c r="E23" s="32">
        <v>8.8889999999999993</v>
      </c>
      <c r="F23" s="32">
        <v>7.9779999999999998</v>
      </c>
      <c r="G23" s="32">
        <v>8.7147310000000004</v>
      </c>
      <c r="H23" s="32">
        <v>8.4140779999999999</v>
      </c>
      <c r="I23" s="32">
        <v>6.9672369999999999</v>
      </c>
      <c r="J23" s="32">
        <v>5.8769109999999998</v>
      </c>
      <c r="K23" s="32">
        <v>6.7362000000000002</v>
      </c>
      <c r="L23" s="7">
        <v>8.2548999999999992</v>
      </c>
      <c r="M23" s="7">
        <v>7.4410999999999996</v>
      </c>
      <c r="N23" s="7">
        <v>0.75660000000000005</v>
      </c>
      <c r="O23" s="7">
        <v>0</v>
      </c>
    </row>
    <row r="24" spans="1:15" hidden="1" x14ac:dyDescent="0.25">
      <c r="A24" s="9" t="s">
        <v>52</v>
      </c>
      <c r="B24" s="9" t="s">
        <v>53</v>
      </c>
      <c r="C24" s="32"/>
      <c r="D24" s="32">
        <v>19.056868999999999</v>
      </c>
      <c r="E24" s="32">
        <v>19.765041</v>
      </c>
      <c r="F24" s="32">
        <v>17.690398999999999</v>
      </c>
      <c r="G24" s="32">
        <v>19.259789999999999</v>
      </c>
      <c r="H24" s="32">
        <v>18.469080999999999</v>
      </c>
      <c r="I24" s="32">
        <v>15.083695000000001</v>
      </c>
      <c r="J24" s="32">
        <v>1.2E-5</v>
      </c>
      <c r="K24" s="32">
        <v>0</v>
      </c>
      <c r="L24" s="7">
        <v>1.5800000000000002E-2</v>
      </c>
      <c r="M24" s="7">
        <v>1.47E-2</v>
      </c>
      <c r="N24" s="7">
        <v>0</v>
      </c>
      <c r="O24" s="7">
        <v>0</v>
      </c>
    </row>
    <row r="25" spans="1:15" hidden="1" x14ac:dyDescent="0.25">
      <c r="A25" s="9" t="s">
        <v>62</v>
      </c>
      <c r="B25" s="9" t="s">
        <v>63</v>
      </c>
      <c r="C25" s="32"/>
      <c r="D25" s="32">
        <v>3.0000000000000001E-3</v>
      </c>
      <c r="E25" s="32">
        <v>0.01</v>
      </c>
      <c r="F25" s="32">
        <v>0.01</v>
      </c>
      <c r="G25" s="32">
        <v>1.2E-2</v>
      </c>
      <c r="H25" s="32">
        <v>8.8000000000000005E-3</v>
      </c>
      <c r="I25" s="32">
        <v>9.92E-3</v>
      </c>
      <c r="J25" s="32">
        <v>8.0000000000000002E-3</v>
      </c>
      <c r="K25" s="32">
        <v>0</v>
      </c>
      <c r="L25" s="7">
        <v>0</v>
      </c>
      <c r="M25" s="7">
        <v>0</v>
      </c>
      <c r="N25" s="7">
        <v>0</v>
      </c>
      <c r="O25" s="7">
        <v>0</v>
      </c>
    </row>
    <row r="26" spans="1:15" x14ac:dyDescent="0.25">
      <c r="A26" s="10"/>
      <c r="B26" s="10" t="s">
        <v>641</v>
      </c>
      <c r="C26" s="33">
        <v>47.632873000000004</v>
      </c>
      <c r="D26" s="33">
        <v>53.36</v>
      </c>
      <c r="E26" s="32">
        <v>56.16</v>
      </c>
      <c r="F26" s="32">
        <v>70.457999999999998</v>
      </c>
      <c r="G26" s="32">
        <v>72.920224000000005</v>
      </c>
      <c r="H26" s="32">
        <v>72.029729000000003</v>
      </c>
      <c r="I26" s="32">
        <v>74.251087999999996</v>
      </c>
      <c r="J26" s="32">
        <v>69.570944999999995</v>
      </c>
      <c r="K26" s="32">
        <v>68.599000000000004</v>
      </c>
      <c r="L26" s="7">
        <v>64.386499999999998</v>
      </c>
      <c r="M26" s="7">
        <v>83.848799999999997</v>
      </c>
      <c r="N26" s="7">
        <v>75.662199999999999</v>
      </c>
      <c r="O26" s="7">
        <v>88.068700000000007</v>
      </c>
    </row>
    <row r="27" spans="1:15" hidden="1" x14ac:dyDescent="0.25">
      <c r="A27" s="9" t="s">
        <v>306</v>
      </c>
      <c r="B27" s="9" t="s">
        <v>307</v>
      </c>
      <c r="C27" s="32"/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7">
        <v>0</v>
      </c>
      <c r="M27" s="7">
        <v>0</v>
      </c>
      <c r="N27" s="7">
        <v>0</v>
      </c>
      <c r="O27" s="7">
        <v>0.41899999999999998</v>
      </c>
    </row>
    <row r="28" spans="1:15" hidden="1" x14ac:dyDescent="0.25">
      <c r="A28" s="9" t="s">
        <v>312</v>
      </c>
      <c r="B28" s="9" t="s">
        <v>313</v>
      </c>
      <c r="C28" s="32"/>
      <c r="D28" s="32">
        <v>0</v>
      </c>
      <c r="E28" s="32">
        <v>0</v>
      </c>
      <c r="F28" s="32">
        <v>1E-3</v>
      </c>
      <c r="G28" s="32">
        <v>0</v>
      </c>
      <c r="H28" s="32">
        <v>0</v>
      </c>
      <c r="I28" s="32">
        <v>0.108</v>
      </c>
      <c r="J28" s="32">
        <v>0</v>
      </c>
      <c r="K28" s="32">
        <v>2.9999999999999997E-4</v>
      </c>
      <c r="L28" s="7">
        <v>5.0000000000000001E-4</v>
      </c>
      <c r="M28" s="7">
        <v>2E-3</v>
      </c>
      <c r="N28" s="7">
        <v>5.0000000000000001E-3</v>
      </c>
      <c r="O28" s="7">
        <v>0</v>
      </c>
    </row>
    <row r="29" spans="1:15" hidden="1" x14ac:dyDescent="0.25">
      <c r="A29" s="9" t="s">
        <v>193</v>
      </c>
      <c r="B29" s="9" t="s">
        <v>194</v>
      </c>
      <c r="C29" s="32"/>
      <c r="D29" s="32">
        <v>1.0999999999999999E-2</v>
      </c>
      <c r="E29" s="32">
        <v>8.0000000000000002E-3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idden="1" x14ac:dyDescent="0.25">
      <c r="A30" s="9" t="s">
        <v>266</v>
      </c>
      <c r="B30" s="9" t="s">
        <v>267</v>
      </c>
      <c r="C30" s="32"/>
      <c r="D30" s="32">
        <v>1.163</v>
      </c>
      <c r="E30" s="32">
        <v>0.91400000000000003</v>
      </c>
      <c r="F30" s="32">
        <v>1.264</v>
      </c>
      <c r="G30" s="32">
        <v>1.325</v>
      </c>
      <c r="H30" s="32">
        <v>1.3120000000000001</v>
      </c>
      <c r="I30" s="32">
        <v>1.04169</v>
      </c>
      <c r="J30" s="32">
        <v>1.3368</v>
      </c>
      <c r="K30" s="32">
        <v>1.17</v>
      </c>
      <c r="L30" s="7">
        <v>0.73199999999999998</v>
      </c>
      <c r="M30" s="7">
        <v>0.88800000000000001</v>
      </c>
      <c r="N30" s="7">
        <v>0.35</v>
      </c>
      <c r="O30" s="7">
        <v>1.7000000000000001E-2</v>
      </c>
    </row>
    <row r="31" spans="1:15" hidden="1" x14ac:dyDescent="0.25">
      <c r="A31" s="9" t="s">
        <v>268</v>
      </c>
      <c r="B31" s="9" t="s">
        <v>269</v>
      </c>
      <c r="C31" s="32"/>
      <c r="D31" s="32">
        <v>0.99</v>
      </c>
      <c r="E31" s="32">
        <v>2.476</v>
      </c>
      <c r="F31" s="32">
        <v>1.4650000000000001</v>
      </c>
      <c r="G31" s="32">
        <v>2.2450000000000001</v>
      </c>
      <c r="H31" s="32">
        <v>2.4136000000000002</v>
      </c>
      <c r="I31" s="32">
        <v>3.0973999999999999</v>
      </c>
      <c r="J31" s="32">
        <v>0</v>
      </c>
      <c r="K31" s="32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idden="1" x14ac:dyDescent="0.25">
      <c r="A32" s="9" t="s">
        <v>318</v>
      </c>
      <c r="B32" s="9" t="s">
        <v>319</v>
      </c>
      <c r="C32" s="32"/>
      <c r="D32" s="32">
        <v>4.4999999999999998E-2</v>
      </c>
      <c r="E32" s="32">
        <v>8.9999999999999993E-3</v>
      </c>
      <c r="F32" s="32">
        <v>0.11799999999999999</v>
      </c>
      <c r="G32" s="32">
        <v>0</v>
      </c>
      <c r="H32" s="32">
        <v>0</v>
      </c>
      <c r="I32" s="32">
        <v>9.7000000000000003E-2</v>
      </c>
      <c r="J32" s="32">
        <v>0</v>
      </c>
      <c r="K32" s="32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idden="1" x14ac:dyDescent="0.25">
      <c r="A33" s="9" t="s">
        <v>185</v>
      </c>
      <c r="B33" s="9" t="s">
        <v>186</v>
      </c>
      <c r="C33" s="32"/>
      <c r="D33" s="32">
        <v>2.3079999999999998</v>
      </c>
      <c r="E33" s="32">
        <v>0.66600000000000004</v>
      </c>
      <c r="F33" s="32">
        <v>0.29699999999999999</v>
      </c>
      <c r="G33" s="32">
        <v>0.40699999999999997</v>
      </c>
      <c r="H33" s="32">
        <v>0.68600000000000005</v>
      </c>
      <c r="I33" s="32">
        <v>0.65159999999999996</v>
      </c>
      <c r="J33" s="32">
        <v>1.4</v>
      </c>
      <c r="K33" s="32">
        <v>1.071</v>
      </c>
      <c r="L33" s="7">
        <v>0.60229999999999995</v>
      </c>
      <c r="M33" s="7">
        <v>0.71960000000000002</v>
      </c>
      <c r="N33" s="7">
        <v>0.7087</v>
      </c>
      <c r="O33" s="7">
        <v>1.1659999999999999</v>
      </c>
    </row>
    <row r="34" spans="1:15" hidden="1" x14ac:dyDescent="0.25">
      <c r="A34" s="9" t="s">
        <v>129</v>
      </c>
      <c r="B34" s="9" t="s">
        <v>130</v>
      </c>
      <c r="C34" s="32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1E-3</v>
      </c>
      <c r="L34" s="7">
        <v>2.5000000000000001E-3</v>
      </c>
      <c r="M34" s="7">
        <v>9.4999999999999998E-3</v>
      </c>
      <c r="N34" s="7">
        <v>2.3E-2</v>
      </c>
      <c r="O34" s="7">
        <v>0</v>
      </c>
    </row>
    <row r="35" spans="1:15" hidden="1" x14ac:dyDescent="0.25">
      <c r="A35" s="9" t="s">
        <v>98</v>
      </c>
      <c r="B35" s="9" t="s">
        <v>99</v>
      </c>
      <c r="C35" s="32"/>
      <c r="D35" s="32">
        <v>3.0000000000000001E-3</v>
      </c>
      <c r="E35" s="32">
        <v>4.0000000000000001E-3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idden="1" x14ac:dyDescent="0.25">
      <c r="A36" s="9" t="s">
        <v>218</v>
      </c>
      <c r="B36" s="9" t="s">
        <v>219</v>
      </c>
      <c r="C36" s="32"/>
      <c r="D36" s="32">
        <v>0.745</v>
      </c>
      <c r="E36" s="32">
        <v>0.58099999999999996</v>
      </c>
      <c r="F36" s="32">
        <v>0.24399999999999999</v>
      </c>
      <c r="G36" s="32">
        <v>0.46</v>
      </c>
      <c r="H36" s="32">
        <v>0.13300000000000001</v>
      </c>
      <c r="I36" s="32">
        <v>0</v>
      </c>
      <c r="J36" s="32">
        <v>7.3570000000000002</v>
      </c>
      <c r="K36" s="32">
        <v>8.1157000000000004</v>
      </c>
      <c r="L36" s="7">
        <v>8.4619999999999997</v>
      </c>
      <c r="M36" s="7">
        <v>7.9829999999999997</v>
      </c>
      <c r="N36" s="7">
        <v>5.7458</v>
      </c>
      <c r="O36" s="7">
        <v>5.7961999999999998</v>
      </c>
    </row>
    <row r="37" spans="1:15" hidden="1" x14ac:dyDescent="0.25">
      <c r="A37" s="9" t="s">
        <v>212</v>
      </c>
      <c r="B37" s="9" t="s">
        <v>213</v>
      </c>
      <c r="C37" s="32"/>
      <c r="D37" s="32">
        <v>2.9940000000000002</v>
      </c>
      <c r="E37" s="32">
        <v>1.254</v>
      </c>
      <c r="F37" s="32">
        <v>2.2450000000000001</v>
      </c>
      <c r="G37" s="32">
        <v>0</v>
      </c>
      <c r="H37" s="32">
        <v>0</v>
      </c>
      <c r="I37" s="32">
        <v>0</v>
      </c>
      <c r="J37" s="32">
        <v>0.23100000000000001</v>
      </c>
      <c r="K37" s="32">
        <v>0.246</v>
      </c>
      <c r="L37" s="7">
        <v>0.26100000000000001</v>
      </c>
      <c r="M37" s="7">
        <v>0.81200000000000006</v>
      </c>
      <c r="N37" s="7">
        <v>0.17799999999999999</v>
      </c>
      <c r="O37" s="7">
        <v>0.17929999999999999</v>
      </c>
    </row>
    <row r="38" spans="1:15" hidden="1" x14ac:dyDescent="0.25">
      <c r="A38" s="9" t="s">
        <v>211</v>
      </c>
      <c r="B38" s="9" t="s">
        <v>211</v>
      </c>
      <c r="C38" s="32"/>
      <c r="D38" s="32">
        <v>1.012</v>
      </c>
      <c r="E38" s="32">
        <v>0.996</v>
      </c>
      <c r="F38" s="32">
        <v>0.95899999999999996</v>
      </c>
      <c r="G38" s="32">
        <v>2.2559999999999998</v>
      </c>
      <c r="H38" s="32">
        <v>2.3849999999999998</v>
      </c>
      <c r="I38" s="32">
        <v>2.1120000000000001</v>
      </c>
      <c r="J38" s="32">
        <v>2.9329999999999998</v>
      </c>
      <c r="K38" s="32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idden="1" x14ac:dyDescent="0.25">
      <c r="A39" s="9" t="s">
        <v>187</v>
      </c>
      <c r="B39" s="9" t="s">
        <v>188</v>
      </c>
      <c r="C39" s="32"/>
      <c r="D39" s="32">
        <v>5.0839999999999996</v>
      </c>
      <c r="E39" s="32">
        <v>6.2050000000000001</v>
      </c>
      <c r="F39" s="32">
        <v>6.319</v>
      </c>
      <c r="G39" s="32">
        <v>6.0229999999999997</v>
      </c>
      <c r="H39" s="32">
        <v>5.0860000000000003</v>
      </c>
      <c r="I39" s="32">
        <v>6.7169999999999996</v>
      </c>
      <c r="J39" s="32">
        <v>5.5979999999999999</v>
      </c>
      <c r="K39" s="32">
        <v>6.5290999999999997</v>
      </c>
      <c r="L39" s="7">
        <v>4.6722000000000001</v>
      </c>
      <c r="M39" s="7">
        <v>6.9306999999999999</v>
      </c>
      <c r="N39" s="7">
        <v>5.9359999999999999</v>
      </c>
      <c r="O39" s="7">
        <v>7.0490000000000004</v>
      </c>
    </row>
    <row r="40" spans="1:15" hidden="1" x14ac:dyDescent="0.25">
      <c r="A40" s="9" t="s">
        <v>276</v>
      </c>
      <c r="B40" s="9" t="s">
        <v>277</v>
      </c>
      <c r="C40" s="32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2.3395999999999999</v>
      </c>
      <c r="L40" s="7">
        <v>2.5146000000000002</v>
      </c>
      <c r="M40" s="7">
        <v>16.809999999999999</v>
      </c>
      <c r="N40" s="7">
        <v>15.286</v>
      </c>
      <c r="O40" s="7">
        <v>16.905899999999999</v>
      </c>
    </row>
    <row r="41" spans="1:15" hidden="1" x14ac:dyDescent="0.25">
      <c r="A41" s="9" t="s">
        <v>242</v>
      </c>
      <c r="B41" s="9" t="s">
        <v>243</v>
      </c>
      <c r="C41" s="32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idden="1" x14ac:dyDescent="0.25">
      <c r="A42" s="9" t="s">
        <v>578</v>
      </c>
      <c r="B42" s="9" t="s">
        <v>579</v>
      </c>
      <c r="C42" s="32"/>
      <c r="D42" s="32">
        <v>0</v>
      </c>
      <c r="E42" s="32">
        <v>0</v>
      </c>
      <c r="F42" s="32">
        <v>5.7000000000000002E-2</v>
      </c>
      <c r="G42" s="32">
        <v>6.3E-2</v>
      </c>
      <c r="H42" s="32">
        <v>6.8000000000000005E-2</v>
      </c>
      <c r="I42" s="32">
        <v>7.2999999999999995E-2</v>
      </c>
      <c r="J42" s="32">
        <v>6.9000000000000006E-2</v>
      </c>
      <c r="K42" s="32">
        <v>7.0999999999999994E-2</v>
      </c>
      <c r="L42" s="7">
        <v>7.2999999999999995E-2</v>
      </c>
      <c r="M42" s="7">
        <v>0.79400000000000004</v>
      </c>
      <c r="N42" s="7">
        <v>8.6999999999999994E-2</v>
      </c>
      <c r="O42" s="7">
        <v>9.0999999999999998E-2</v>
      </c>
    </row>
    <row r="43" spans="1:15" hidden="1" x14ac:dyDescent="0.25">
      <c r="A43" s="9" t="s">
        <v>167</v>
      </c>
      <c r="B43" s="9" t="s">
        <v>168</v>
      </c>
      <c r="C43" s="32"/>
      <c r="D43" s="32">
        <v>3.0000000000000001E-3</v>
      </c>
      <c r="E43" s="32">
        <v>7.0000000000000001E-3</v>
      </c>
      <c r="F43" s="32">
        <v>13.476000000000001</v>
      </c>
      <c r="G43" s="32">
        <v>14.94</v>
      </c>
      <c r="H43" s="32">
        <v>15.991</v>
      </c>
      <c r="I43" s="32">
        <v>17.356000000000002</v>
      </c>
      <c r="J43" s="32">
        <v>16.241</v>
      </c>
      <c r="K43" s="32">
        <v>16.593</v>
      </c>
      <c r="L43" s="7">
        <v>17.219000000000001</v>
      </c>
      <c r="M43" s="7">
        <v>18.638000000000002</v>
      </c>
      <c r="N43" s="7">
        <v>20.414000000000001</v>
      </c>
      <c r="O43" s="7">
        <v>21.271999999999998</v>
      </c>
    </row>
    <row r="44" spans="1:15" hidden="1" x14ac:dyDescent="0.25">
      <c r="A44" s="9" t="s">
        <v>163</v>
      </c>
      <c r="B44" s="9" t="s">
        <v>164</v>
      </c>
      <c r="C44" s="32"/>
      <c r="D44" s="32">
        <v>1.2809999999999999</v>
      </c>
      <c r="E44" s="32">
        <v>1.534</v>
      </c>
      <c r="F44" s="32">
        <v>1.9350000000000001</v>
      </c>
      <c r="G44" s="32">
        <v>1.504</v>
      </c>
      <c r="H44" s="32">
        <v>1.6800999999999999</v>
      </c>
      <c r="I44" s="32">
        <v>1.4215</v>
      </c>
      <c r="J44" s="32">
        <v>1.5817000000000001</v>
      </c>
      <c r="K44" s="32">
        <v>1.393</v>
      </c>
      <c r="L44" s="7">
        <v>1.0505</v>
      </c>
      <c r="M44" s="7">
        <v>1.4015</v>
      </c>
      <c r="N44" s="7">
        <v>1.9490000000000001</v>
      </c>
      <c r="O44" s="7">
        <v>1.8959999999999999</v>
      </c>
    </row>
    <row r="45" spans="1:15" hidden="1" x14ac:dyDescent="0.25">
      <c r="A45" s="9" t="s">
        <v>227</v>
      </c>
      <c r="B45" s="9" t="s">
        <v>228</v>
      </c>
      <c r="C45" s="32"/>
      <c r="D45" s="32">
        <v>0</v>
      </c>
      <c r="E45" s="32">
        <v>0</v>
      </c>
      <c r="F45" s="32">
        <v>0</v>
      </c>
      <c r="G45" s="32">
        <v>2E-3</v>
      </c>
      <c r="H45" s="32">
        <v>2E-3</v>
      </c>
      <c r="I45" s="32">
        <v>0</v>
      </c>
      <c r="J45" s="32">
        <v>0</v>
      </c>
      <c r="K45" s="32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idden="1" x14ac:dyDescent="0.25">
      <c r="A46" s="9" t="s">
        <v>115</v>
      </c>
      <c r="B46" s="9" t="s">
        <v>116</v>
      </c>
      <c r="C46" s="32"/>
      <c r="D46" s="32">
        <v>1.226</v>
      </c>
      <c r="E46" s="32">
        <v>1.2350000000000001</v>
      </c>
      <c r="F46" s="32">
        <v>1.2809999999999999</v>
      </c>
      <c r="G46" s="32">
        <v>1.097</v>
      </c>
      <c r="H46" s="32">
        <v>1.3149999999999999</v>
      </c>
      <c r="I46" s="32">
        <v>1.3121</v>
      </c>
      <c r="J46" s="32">
        <v>1.0222</v>
      </c>
      <c r="K46" s="32">
        <v>3.9430000000000001</v>
      </c>
      <c r="L46" s="7">
        <v>2.7591999999999999</v>
      </c>
      <c r="M46" s="7">
        <v>3.5552000000000001</v>
      </c>
      <c r="N46" s="7">
        <v>1.4857</v>
      </c>
      <c r="O46" s="7">
        <v>0.93600000000000005</v>
      </c>
    </row>
    <row r="47" spans="1:15" hidden="1" x14ac:dyDescent="0.25">
      <c r="A47" s="9" t="s">
        <v>292</v>
      </c>
      <c r="B47" s="9" t="s">
        <v>293</v>
      </c>
      <c r="C47" s="32"/>
      <c r="D47" s="32">
        <v>0.45400000000000001</v>
      </c>
      <c r="E47" s="32">
        <v>1.246</v>
      </c>
      <c r="F47" s="32">
        <v>0.87</v>
      </c>
      <c r="G47" s="32">
        <v>1.2030000000000001</v>
      </c>
      <c r="H47" s="32">
        <v>0.81610000000000005</v>
      </c>
      <c r="I47" s="32">
        <v>0.76129999999999998</v>
      </c>
      <c r="J47" s="32">
        <v>0.64200000000000002</v>
      </c>
      <c r="K47" s="32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idden="1" x14ac:dyDescent="0.25">
      <c r="A48" s="9" t="s">
        <v>344</v>
      </c>
      <c r="B48" s="9" t="s">
        <v>345</v>
      </c>
      <c r="C48" s="32"/>
      <c r="D48" s="32">
        <v>1E-3</v>
      </c>
      <c r="E48" s="32">
        <v>2E-3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7">
        <v>0</v>
      </c>
      <c r="M48" s="7">
        <v>0</v>
      </c>
      <c r="N48" s="7">
        <v>0</v>
      </c>
      <c r="O48" s="7">
        <v>0</v>
      </c>
    </row>
    <row r="49" spans="1:15" hidden="1" x14ac:dyDescent="0.25">
      <c r="A49" s="9" t="s">
        <v>330</v>
      </c>
      <c r="B49" s="9" t="s">
        <v>331</v>
      </c>
      <c r="C49" s="32"/>
      <c r="D49" s="32">
        <v>5.8999999999999997E-2</v>
      </c>
      <c r="E49" s="32">
        <v>5.0999999999999997E-2</v>
      </c>
      <c r="F49" s="32">
        <v>0.23100000000000001</v>
      </c>
      <c r="G49" s="32">
        <v>0.27300000000000002</v>
      </c>
      <c r="H49" s="32">
        <v>0.1633</v>
      </c>
      <c r="I49" s="32">
        <v>0.22019</v>
      </c>
      <c r="J49" s="32">
        <v>0.251</v>
      </c>
      <c r="K49" s="32">
        <v>0.16600000000000001</v>
      </c>
      <c r="L49" s="7">
        <v>0.109</v>
      </c>
      <c r="M49" s="7">
        <v>0.11899999999999999</v>
      </c>
      <c r="N49" s="7">
        <v>0.13</v>
      </c>
      <c r="O49" s="7">
        <v>0.13600000000000001</v>
      </c>
    </row>
    <row r="50" spans="1:15" hidden="1" x14ac:dyDescent="0.25">
      <c r="A50" s="9" t="s">
        <v>139</v>
      </c>
      <c r="B50" s="9" t="s">
        <v>140</v>
      </c>
      <c r="C50" s="32"/>
      <c r="D50" s="32">
        <v>6.0000000000000001E-3</v>
      </c>
      <c r="E50" s="32">
        <v>1.0999999999999999E-2</v>
      </c>
      <c r="F50" s="32">
        <v>1.1819999999999999</v>
      </c>
      <c r="G50" s="32">
        <v>1.31</v>
      </c>
      <c r="H50" s="32">
        <v>1.4019999999999999</v>
      </c>
      <c r="I50" s="32">
        <v>1.522</v>
      </c>
      <c r="J50" s="32">
        <v>1.446</v>
      </c>
      <c r="K50" s="32">
        <v>1.47</v>
      </c>
      <c r="L50" s="7">
        <v>1.51</v>
      </c>
      <c r="M50" s="7">
        <v>1.635</v>
      </c>
      <c r="N50" s="7">
        <v>1.7909999999999999</v>
      </c>
      <c r="O50" s="7">
        <v>1.8660000000000001</v>
      </c>
    </row>
    <row r="51" spans="1:15" hidden="1" x14ac:dyDescent="0.25">
      <c r="A51" s="9" t="s">
        <v>580</v>
      </c>
      <c r="B51" s="9" t="s">
        <v>580</v>
      </c>
      <c r="C51" s="32"/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0.09</v>
      </c>
      <c r="J51" s="32">
        <v>0</v>
      </c>
      <c r="K51" s="32">
        <v>0</v>
      </c>
      <c r="L51" s="7">
        <v>0</v>
      </c>
      <c r="M51" s="7">
        <v>0</v>
      </c>
      <c r="N51" s="7">
        <v>0</v>
      </c>
      <c r="O51" s="7">
        <v>0</v>
      </c>
    </row>
    <row r="52" spans="1:15" hidden="1" x14ac:dyDescent="0.25">
      <c r="A52" s="9" t="s">
        <v>209</v>
      </c>
      <c r="B52" s="9" t="s">
        <v>209</v>
      </c>
      <c r="C52" s="32"/>
      <c r="D52" s="32">
        <v>1.9E-2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7">
        <v>0</v>
      </c>
      <c r="M52" s="7">
        <v>0</v>
      </c>
      <c r="N52" s="7">
        <v>0</v>
      </c>
      <c r="O52" s="7">
        <v>0</v>
      </c>
    </row>
    <row r="53" spans="1:15" hidden="1" x14ac:dyDescent="0.25">
      <c r="A53" s="9" t="s">
        <v>264</v>
      </c>
      <c r="B53" s="9" t="s">
        <v>265</v>
      </c>
      <c r="C53" s="32"/>
      <c r="D53" s="32">
        <v>3.4000000000000002E-2</v>
      </c>
      <c r="E53" s="32">
        <v>4.5999999999999999E-2</v>
      </c>
      <c r="F53" s="32">
        <v>3.1E-2</v>
      </c>
      <c r="G53" s="32">
        <v>0.04</v>
      </c>
      <c r="H53" s="32">
        <v>5.79E-2</v>
      </c>
      <c r="I53" s="32">
        <v>0.157</v>
      </c>
      <c r="J53" s="32">
        <v>0.158</v>
      </c>
      <c r="K53" s="32">
        <v>1.2999999999999999E-2</v>
      </c>
      <c r="L53" s="7">
        <v>6.5500000000000003E-2</v>
      </c>
      <c r="M53" s="7">
        <v>0.21329999999999999</v>
      </c>
      <c r="N53" s="7">
        <v>2.5000000000000001E-2</v>
      </c>
      <c r="O53" s="7">
        <v>0</v>
      </c>
    </row>
    <row r="54" spans="1:15" hidden="1" x14ac:dyDescent="0.25">
      <c r="A54" s="9" t="s">
        <v>107</v>
      </c>
      <c r="B54" s="9" t="s">
        <v>108</v>
      </c>
      <c r="C54" s="32"/>
      <c r="D54" s="32">
        <v>1.883</v>
      </c>
      <c r="E54" s="32">
        <v>4.2389999999999999</v>
      </c>
      <c r="F54" s="32">
        <v>3.9620000000000002</v>
      </c>
      <c r="G54" s="32">
        <v>5.7430000000000003</v>
      </c>
      <c r="H54" s="32">
        <v>4.9610000000000003</v>
      </c>
      <c r="I54" s="32">
        <v>5.697152</v>
      </c>
      <c r="J54" s="32">
        <v>4.6731999999999996</v>
      </c>
      <c r="K54" s="32">
        <v>3.6232000000000002</v>
      </c>
      <c r="L54" s="7">
        <v>1.4593</v>
      </c>
      <c r="M54" s="7">
        <v>1.1574</v>
      </c>
      <c r="N54" s="7">
        <v>2.2389999999999999</v>
      </c>
      <c r="O54" s="7">
        <v>4.5519999999999996</v>
      </c>
    </row>
    <row r="55" spans="1:15" hidden="1" x14ac:dyDescent="0.25">
      <c r="A55" s="9" t="s">
        <v>181</v>
      </c>
      <c r="B55" s="9" t="s">
        <v>182</v>
      </c>
      <c r="C55" s="32"/>
      <c r="D55" s="32">
        <v>2.1000000000000001E-2</v>
      </c>
      <c r="E55" s="32">
        <v>0.105</v>
      </c>
      <c r="F55" s="32">
        <v>3.5000000000000003E-2</v>
      </c>
      <c r="G55" s="32">
        <v>4.2000000000000003E-2</v>
      </c>
      <c r="H55" s="32">
        <v>1.6E-2</v>
      </c>
      <c r="I55" s="32">
        <v>3.6999999999999998E-2</v>
      </c>
      <c r="J55" s="32">
        <v>0</v>
      </c>
      <c r="K55" s="32">
        <v>0</v>
      </c>
      <c r="L55" s="7">
        <v>0</v>
      </c>
      <c r="M55" s="7">
        <v>0</v>
      </c>
      <c r="N55" s="7">
        <v>0</v>
      </c>
      <c r="O55" s="7">
        <v>0</v>
      </c>
    </row>
    <row r="56" spans="1:15" hidden="1" x14ac:dyDescent="0.25">
      <c r="A56" s="9" t="s">
        <v>284</v>
      </c>
      <c r="B56" s="9" t="s">
        <v>285</v>
      </c>
      <c r="C56" s="32"/>
      <c r="D56" s="32">
        <v>2.1000000000000001E-2</v>
      </c>
      <c r="E56" s="32">
        <v>0.105</v>
      </c>
      <c r="F56" s="32">
        <v>3.5000000000000003E-2</v>
      </c>
      <c r="G56" s="32">
        <v>2.1999999999999999E-2</v>
      </c>
      <c r="H56" s="32">
        <v>1.6E-2</v>
      </c>
      <c r="I56" s="32">
        <v>3.6999999999999998E-2</v>
      </c>
      <c r="J56" s="32">
        <v>0</v>
      </c>
      <c r="K56" s="32">
        <v>0</v>
      </c>
      <c r="L56" s="7">
        <v>0</v>
      </c>
      <c r="M56" s="7">
        <v>0</v>
      </c>
      <c r="N56" s="7">
        <v>0</v>
      </c>
      <c r="O56" s="7">
        <v>0</v>
      </c>
    </row>
    <row r="57" spans="1:15" hidden="1" x14ac:dyDescent="0.25">
      <c r="A57" s="9" t="s">
        <v>280</v>
      </c>
      <c r="B57" s="9" t="s">
        <v>281</v>
      </c>
      <c r="C57" s="32"/>
      <c r="D57" s="32">
        <v>0.498</v>
      </c>
      <c r="E57" s="32">
        <v>0.5</v>
      </c>
      <c r="F57" s="32">
        <v>1.5649999999999999</v>
      </c>
      <c r="G57" s="32">
        <v>1.536</v>
      </c>
      <c r="H57" s="32">
        <v>1.4097999999999999</v>
      </c>
      <c r="I57" s="32">
        <v>1.46187</v>
      </c>
      <c r="J57" s="32">
        <v>4.3116000000000003</v>
      </c>
      <c r="K57" s="32">
        <v>0</v>
      </c>
      <c r="L57" s="7">
        <v>0</v>
      </c>
      <c r="M57" s="7">
        <v>0</v>
      </c>
      <c r="N57" s="7">
        <v>0</v>
      </c>
      <c r="O57" s="7">
        <v>0</v>
      </c>
    </row>
    <row r="58" spans="1:15" hidden="1" x14ac:dyDescent="0.25">
      <c r="A58" s="9" t="s">
        <v>183</v>
      </c>
      <c r="B58" s="9" t="s">
        <v>184</v>
      </c>
      <c r="C58" s="32"/>
      <c r="D58" s="32">
        <v>0</v>
      </c>
      <c r="E58" s="32">
        <v>0</v>
      </c>
      <c r="F58" s="32">
        <v>9.8000000000000004E-2</v>
      </c>
      <c r="G58" s="32">
        <v>0.108</v>
      </c>
      <c r="H58" s="32">
        <v>0.115</v>
      </c>
      <c r="I58" s="32">
        <v>0.125</v>
      </c>
      <c r="J58" s="32">
        <v>0.11799999999999999</v>
      </c>
      <c r="K58" s="32">
        <v>0.12</v>
      </c>
      <c r="L58" s="7">
        <v>0.124</v>
      </c>
      <c r="M58" s="7">
        <v>0.13500000000000001</v>
      </c>
      <c r="N58" s="7">
        <v>0.14799999999999999</v>
      </c>
      <c r="O58" s="7">
        <v>0.154</v>
      </c>
    </row>
    <row r="59" spans="1:15" hidden="1" x14ac:dyDescent="0.25">
      <c r="A59" s="9" t="s">
        <v>314</v>
      </c>
      <c r="B59" s="9" t="s">
        <v>315</v>
      </c>
      <c r="C59" s="32"/>
      <c r="D59" s="32">
        <v>4.4279999999999999</v>
      </c>
      <c r="E59" s="32">
        <v>0.85899999999999999</v>
      </c>
      <c r="F59" s="32">
        <v>0.72699999999999998</v>
      </c>
      <c r="G59" s="32">
        <v>0.88500000000000001</v>
      </c>
      <c r="H59" s="32">
        <v>0.7167</v>
      </c>
      <c r="I59" s="32">
        <v>1.0948</v>
      </c>
      <c r="J59" s="32">
        <v>0</v>
      </c>
      <c r="K59" s="32">
        <v>0</v>
      </c>
      <c r="L59" s="7">
        <v>0</v>
      </c>
      <c r="M59" s="7">
        <v>0</v>
      </c>
      <c r="N59" s="7">
        <v>0</v>
      </c>
      <c r="O59" s="7">
        <v>0</v>
      </c>
    </row>
    <row r="60" spans="1:15" hidden="1" x14ac:dyDescent="0.25">
      <c r="A60" s="9" t="s">
        <v>204</v>
      </c>
      <c r="B60" s="9" t="s">
        <v>205</v>
      </c>
      <c r="C60" s="32"/>
      <c r="D60" s="32">
        <v>24.835000000000001</v>
      </c>
      <c r="E60" s="32">
        <v>28.893999999999998</v>
      </c>
      <c r="F60" s="32">
        <v>26.791</v>
      </c>
      <c r="G60" s="32">
        <v>26.843024</v>
      </c>
      <c r="H60" s="32">
        <v>26.528428999999999</v>
      </c>
      <c r="I60" s="32">
        <v>23.326885999999998</v>
      </c>
      <c r="J60" s="32">
        <v>14.637345</v>
      </c>
      <c r="K60" s="32">
        <v>16.217700000000001</v>
      </c>
      <c r="L60" s="7">
        <v>18.782699999999998</v>
      </c>
      <c r="M60" s="7">
        <v>17.9663</v>
      </c>
      <c r="N60" s="7">
        <v>16.317</v>
      </c>
      <c r="O60" s="7">
        <v>22.601299999999998</v>
      </c>
    </row>
    <row r="61" spans="1:15" hidden="1" x14ac:dyDescent="0.25">
      <c r="A61" s="9" t="s">
        <v>195</v>
      </c>
      <c r="B61" s="9" t="s">
        <v>196</v>
      </c>
      <c r="C61" s="32"/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0.33700000000000002</v>
      </c>
      <c r="J61" s="32">
        <v>0</v>
      </c>
      <c r="K61" s="32">
        <v>0</v>
      </c>
      <c r="L61" s="7">
        <v>0</v>
      </c>
      <c r="M61" s="7">
        <v>0</v>
      </c>
      <c r="N61" s="7">
        <v>0</v>
      </c>
      <c r="O61" s="7">
        <v>0</v>
      </c>
    </row>
    <row r="62" spans="1:15" hidden="1" x14ac:dyDescent="0.25">
      <c r="A62" s="9" t="s">
        <v>96</v>
      </c>
      <c r="B62" s="9" t="s">
        <v>97</v>
      </c>
      <c r="C62" s="32"/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5.0999999999999997E-2</v>
      </c>
      <c r="J62" s="32">
        <v>2.9999999999999997E-4</v>
      </c>
      <c r="K62" s="32">
        <v>7.0000000000000001E-3</v>
      </c>
      <c r="L62" s="7">
        <v>6.4999999999999997E-3</v>
      </c>
      <c r="M62" s="7">
        <v>1.7299999999999999E-2</v>
      </c>
      <c r="N62" s="7">
        <v>1.2999999999999999E-2</v>
      </c>
      <c r="O62" s="7">
        <v>0</v>
      </c>
    </row>
    <row r="63" spans="1:15" hidden="1" x14ac:dyDescent="0.25">
      <c r="A63" s="9" t="s">
        <v>84</v>
      </c>
      <c r="B63" s="9" t="s">
        <v>85</v>
      </c>
      <c r="C63" s="32"/>
      <c r="D63" s="32">
        <v>2.9630000000000001</v>
      </c>
      <c r="E63" s="32">
        <v>2.8780000000000001</v>
      </c>
      <c r="F63" s="32">
        <v>4.2389999999999999</v>
      </c>
      <c r="G63" s="32">
        <v>3.3412000000000002</v>
      </c>
      <c r="H63" s="32">
        <v>3.7296</v>
      </c>
      <c r="I63" s="32">
        <v>4.4775999999999998</v>
      </c>
      <c r="J63" s="32">
        <v>4.5190000000000001</v>
      </c>
      <c r="K63" s="32">
        <v>4.6204000000000001</v>
      </c>
      <c r="L63" s="7">
        <v>3.2749999999999999</v>
      </c>
      <c r="M63" s="7">
        <v>3.218</v>
      </c>
      <c r="N63" s="7">
        <v>2.4590000000000001</v>
      </c>
      <c r="O63" s="7">
        <v>3.032</v>
      </c>
    </row>
    <row r="64" spans="1:15" hidden="1" x14ac:dyDescent="0.25">
      <c r="A64" s="9" t="s">
        <v>326</v>
      </c>
      <c r="B64" s="9" t="s">
        <v>327</v>
      </c>
      <c r="C64" s="32"/>
      <c r="D64" s="32">
        <v>0.81499999999999995</v>
      </c>
      <c r="E64" s="32">
        <v>0.78300000000000003</v>
      </c>
      <c r="F64" s="32">
        <v>0.70499999999999996</v>
      </c>
      <c r="G64" s="32">
        <v>0.95599999999999996</v>
      </c>
      <c r="H64" s="32">
        <v>0.90620000000000001</v>
      </c>
      <c r="I64" s="32">
        <v>0.86799999999999999</v>
      </c>
      <c r="J64" s="32">
        <v>1.0448</v>
      </c>
      <c r="K64" s="32">
        <v>0.88900000000000001</v>
      </c>
      <c r="L64" s="7">
        <v>0.70569999999999999</v>
      </c>
      <c r="M64" s="7">
        <v>0.84399999999999997</v>
      </c>
      <c r="N64" s="7">
        <v>0.372</v>
      </c>
      <c r="O64" s="7">
        <v>0</v>
      </c>
    </row>
    <row r="65" spans="1:15" hidden="1" x14ac:dyDescent="0.25">
      <c r="A65" s="9" t="s">
        <v>328</v>
      </c>
      <c r="B65" s="9" t="s">
        <v>329</v>
      </c>
      <c r="C65" s="32"/>
      <c r="D65" s="32">
        <v>2.4E-2</v>
      </c>
      <c r="E65" s="32">
        <v>2.4E-2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7">
        <v>0</v>
      </c>
      <c r="M65" s="7">
        <v>0</v>
      </c>
      <c r="N65" s="7">
        <v>0</v>
      </c>
      <c r="O65" s="7">
        <v>0</v>
      </c>
    </row>
    <row r="66" spans="1:15" hidden="1" x14ac:dyDescent="0.25">
      <c r="A66" s="9" t="s">
        <v>173</v>
      </c>
      <c r="B66" s="9" t="s">
        <v>174</v>
      </c>
      <c r="C66" s="32"/>
      <c r="D66" s="32">
        <v>8.0000000000000002E-3</v>
      </c>
      <c r="E66" s="32">
        <v>4.8000000000000001E-2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7">
        <v>0</v>
      </c>
      <c r="M66" s="7">
        <v>0</v>
      </c>
      <c r="N66" s="7">
        <v>0</v>
      </c>
      <c r="O66" s="7">
        <v>0</v>
      </c>
    </row>
    <row r="67" spans="1:15" hidden="1" x14ac:dyDescent="0.25">
      <c r="A67" s="9" t="s">
        <v>171</v>
      </c>
      <c r="B67" s="9" t="s">
        <v>172</v>
      </c>
      <c r="C67" s="32"/>
      <c r="D67" s="32">
        <v>0.42599999999999999</v>
      </c>
      <c r="E67" s="32">
        <v>0.48</v>
      </c>
      <c r="F67" s="32">
        <v>0.32</v>
      </c>
      <c r="G67" s="32">
        <v>0.29599999999999999</v>
      </c>
      <c r="H67" s="32">
        <v>0.12</v>
      </c>
      <c r="I67" s="32">
        <v>0</v>
      </c>
      <c r="J67" s="32">
        <v>0</v>
      </c>
      <c r="K67" s="32">
        <v>0</v>
      </c>
      <c r="L67" s="7">
        <v>0</v>
      </c>
      <c r="M67" s="7">
        <v>0</v>
      </c>
      <c r="N67" s="7">
        <v>0</v>
      </c>
      <c r="O67" s="7">
        <v>0</v>
      </c>
    </row>
    <row r="68" spans="1:15" hidden="1" x14ac:dyDescent="0.25">
      <c r="A68" s="9" t="s">
        <v>175</v>
      </c>
      <c r="B68" s="9" t="s">
        <v>176</v>
      </c>
      <c r="C68" s="32"/>
      <c r="D68" s="32">
        <v>0</v>
      </c>
      <c r="E68" s="32">
        <v>0</v>
      </c>
      <c r="F68" s="32">
        <v>6.0000000000000001E-3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7">
        <v>0</v>
      </c>
      <c r="M68" s="7">
        <v>0</v>
      </c>
      <c r="N68" s="7">
        <v>0</v>
      </c>
      <c r="O68" s="7">
        <v>0</v>
      </c>
    </row>
    <row r="69" spans="1:15" x14ac:dyDescent="0.25">
      <c r="A69" s="9"/>
      <c r="B69" s="10" t="s">
        <v>646</v>
      </c>
      <c r="C69" s="33">
        <v>0</v>
      </c>
      <c r="D69" s="33">
        <v>0</v>
      </c>
      <c r="E69" s="32">
        <v>0</v>
      </c>
      <c r="F69" s="32">
        <v>0</v>
      </c>
      <c r="G69" s="32">
        <v>0</v>
      </c>
      <c r="H69" s="32">
        <v>0</v>
      </c>
      <c r="I69" s="32">
        <v>2.5000000000000001E-2</v>
      </c>
      <c r="J69" s="32">
        <v>8.9999999999999998E-4</v>
      </c>
      <c r="K69" s="32">
        <v>1E-3</v>
      </c>
      <c r="L69" s="7">
        <v>8.9999999999999993E-3</v>
      </c>
      <c r="M69" s="7">
        <v>1.2E-2</v>
      </c>
      <c r="N69" s="7">
        <v>7.0000000000000001E-3</v>
      </c>
      <c r="O69" s="7">
        <v>0</v>
      </c>
    </row>
    <row r="70" spans="1:15" hidden="1" x14ac:dyDescent="0.25">
      <c r="A70" s="9" t="s">
        <v>356</v>
      </c>
      <c r="B70" s="9" t="s">
        <v>357</v>
      </c>
      <c r="C70" s="32"/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7">
        <v>0</v>
      </c>
      <c r="M70" s="7">
        <v>0</v>
      </c>
      <c r="N70" s="7">
        <v>1E-3</v>
      </c>
      <c r="O70" s="7">
        <v>0</v>
      </c>
    </row>
    <row r="71" spans="1:15" hidden="1" x14ac:dyDescent="0.25">
      <c r="A71" s="9" t="s">
        <v>581</v>
      </c>
      <c r="B71" s="9" t="s">
        <v>582</v>
      </c>
      <c r="C71" s="32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2.5000000000000001E-2</v>
      </c>
      <c r="J71" s="32">
        <v>0</v>
      </c>
      <c r="K71" s="32">
        <v>0</v>
      </c>
      <c r="L71" s="7">
        <v>0</v>
      </c>
      <c r="M71" s="7">
        <v>0</v>
      </c>
      <c r="N71" s="7">
        <v>0</v>
      </c>
      <c r="O71" s="7">
        <v>0</v>
      </c>
    </row>
    <row r="72" spans="1:15" hidden="1" x14ac:dyDescent="0.25">
      <c r="A72" s="9" t="s">
        <v>352</v>
      </c>
      <c r="B72" s="9" t="s">
        <v>353</v>
      </c>
      <c r="C72" s="32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8.9999999999999998E-4</v>
      </c>
      <c r="K72" s="32">
        <v>1E-3</v>
      </c>
      <c r="L72" s="7">
        <v>8.9999999999999993E-3</v>
      </c>
      <c r="M72" s="7">
        <v>1.2E-2</v>
      </c>
      <c r="N72" s="7">
        <v>6.0000000000000001E-3</v>
      </c>
      <c r="O72" s="7">
        <v>0</v>
      </c>
    </row>
    <row r="73" spans="1:15" x14ac:dyDescent="0.25">
      <c r="A73" s="10"/>
      <c r="B73" s="10" t="s">
        <v>648</v>
      </c>
      <c r="C73" s="33">
        <f>C74+C75+C76+C77+C78+C79+C80+C81+C82+C83+C84</f>
        <v>73.687029759999987</v>
      </c>
      <c r="D73" s="33">
        <v>67.517899999999997</v>
      </c>
      <c r="E73" s="32">
        <v>79.795000000000002</v>
      </c>
      <c r="F73" s="32">
        <v>73.116399999999999</v>
      </c>
      <c r="G73" s="32">
        <v>89.268845999999996</v>
      </c>
      <c r="H73" s="32">
        <v>101.824572</v>
      </c>
      <c r="I73" s="32">
        <v>109.283827</v>
      </c>
      <c r="J73" s="32">
        <v>110.144445</v>
      </c>
      <c r="K73" s="32">
        <v>153.3253</v>
      </c>
      <c r="L73" s="7">
        <v>156.62190000000001</v>
      </c>
      <c r="M73" s="7">
        <v>158.44970000000001</v>
      </c>
      <c r="N73" s="7">
        <v>171.5855</v>
      </c>
      <c r="O73" s="7">
        <v>175.73939999999999</v>
      </c>
    </row>
    <row r="74" spans="1:15" x14ac:dyDescent="0.25">
      <c r="A74" s="9" t="s">
        <v>399</v>
      </c>
      <c r="B74" s="9" t="s">
        <v>400</v>
      </c>
      <c r="C74" s="32">
        <v>1.1777468400000004</v>
      </c>
      <c r="D74" s="32">
        <v>0.95630000000000004</v>
      </c>
      <c r="E74" s="32">
        <v>1.2454000000000001</v>
      </c>
      <c r="F74" s="32">
        <v>1.5236000000000001</v>
      </c>
      <c r="G74" s="32">
        <v>2.2665459999999999</v>
      </c>
      <c r="H74" s="32">
        <v>3.2028669999999999</v>
      </c>
      <c r="I74" s="32">
        <v>4.3446220000000002</v>
      </c>
      <c r="J74" s="32">
        <v>4.237349</v>
      </c>
      <c r="K74" s="32">
        <v>6.3414000000000001</v>
      </c>
      <c r="L74" s="7">
        <v>6.0989000000000004</v>
      </c>
      <c r="M74" s="7">
        <v>6.2972999999999999</v>
      </c>
      <c r="N74" s="7">
        <v>6.4359000000000002</v>
      </c>
      <c r="O74" s="7">
        <v>4.3836000000000004</v>
      </c>
    </row>
    <row r="75" spans="1:15" x14ac:dyDescent="0.25">
      <c r="A75" s="9" t="s">
        <v>383</v>
      </c>
      <c r="B75" s="9" t="s">
        <v>384</v>
      </c>
      <c r="C75" s="32">
        <v>0.19913992</v>
      </c>
      <c r="D75" s="32">
        <v>0.19139999999999999</v>
      </c>
      <c r="E75" s="32">
        <v>0.20100000000000001</v>
      </c>
      <c r="F75" s="32">
        <v>0.17680000000000001</v>
      </c>
      <c r="G75" s="32">
        <v>0.19627700000000001</v>
      </c>
      <c r="H75" s="32">
        <v>0.18987499999999999</v>
      </c>
      <c r="I75" s="32">
        <v>0.150614</v>
      </c>
      <c r="J75" s="32">
        <v>0.14224700000000001</v>
      </c>
      <c r="K75" s="32">
        <v>0.2203</v>
      </c>
      <c r="L75" s="7">
        <v>0.28210000000000002</v>
      </c>
      <c r="M75" s="7">
        <v>0.2077</v>
      </c>
      <c r="N75" s="7">
        <v>9.2899999999999996E-2</v>
      </c>
      <c r="O75" s="7">
        <v>4.1799999999999997E-2</v>
      </c>
    </row>
    <row r="76" spans="1:15" x14ac:dyDescent="0.25">
      <c r="A76" s="9" t="s">
        <v>401</v>
      </c>
      <c r="B76" s="9" t="s">
        <v>402</v>
      </c>
      <c r="C76" s="32">
        <v>0.84196720000000014</v>
      </c>
      <c r="D76" s="32">
        <v>0.80179999999999996</v>
      </c>
      <c r="E76" s="32">
        <v>0.8569</v>
      </c>
      <c r="F76" s="32">
        <v>0.74819999999999998</v>
      </c>
      <c r="G76" s="32">
        <v>0.82726299999999997</v>
      </c>
      <c r="H76" s="32">
        <v>0.79247900000000004</v>
      </c>
      <c r="I76" s="32">
        <v>0.63078000000000001</v>
      </c>
      <c r="J76" s="32">
        <v>0.58892800000000001</v>
      </c>
      <c r="K76" s="32">
        <v>0.7782</v>
      </c>
      <c r="L76" s="7">
        <v>1.0147999999999999</v>
      </c>
      <c r="M76" s="7">
        <v>0.9123</v>
      </c>
      <c r="N76" s="7">
        <v>0.51570000000000005</v>
      </c>
      <c r="O76" s="7">
        <v>0.2505</v>
      </c>
    </row>
    <row r="77" spans="1:15" x14ac:dyDescent="0.25">
      <c r="A77" s="9" t="s">
        <v>397</v>
      </c>
      <c r="B77" s="9" t="s">
        <v>398</v>
      </c>
      <c r="C77" s="34">
        <v>4.5053224000000007</v>
      </c>
      <c r="D77" s="32">
        <v>4.2529000000000003</v>
      </c>
      <c r="E77" s="32">
        <v>4.6349</v>
      </c>
      <c r="F77" s="32">
        <v>4.0704000000000002</v>
      </c>
      <c r="G77" s="32">
        <v>4.6645390000000004</v>
      </c>
      <c r="H77" s="32">
        <v>4.6220929999999996</v>
      </c>
      <c r="I77" s="32">
        <v>4.0435569999999998</v>
      </c>
      <c r="J77" s="32">
        <v>3.761984</v>
      </c>
      <c r="K77" s="32">
        <v>5.9776999999999996</v>
      </c>
      <c r="L77" s="7">
        <v>7.8906000000000001</v>
      </c>
      <c r="M77" s="7">
        <v>7.3819999999999997</v>
      </c>
      <c r="N77" s="7">
        <v>9.2682000000000002</v>
      </c>
      <c r="O77" s="7">
        <v>11.9474</v>
      </c>
    </row>
    <row r="78" spans="1:15" x14ac:dyDescent="0.25">
      <c r="A78" s="9" t="s">
        <v>38</v>
      </c>
      <c r="B78" s="9" t="s">
        <v>39</v>
      </c>
      <c r="C78" s="32">
        <v>0</v>
      </c>
      <c r="D78" s="32">
        <v>0</v>
      </c>
      <c r="E78" s="32">
        <v>0</v>
      </c>
      <c r="F78" s="32">
        <v>0</v>
      </c>
      <c r="G78" s="32"/>
      <c r="H78" s="32"/>
      <c r="I78" s="32"/>
      <c r="J78" s="32"/>
      <c r="K78" s="32"/>
      <c r="L78" s="7"/>
      <c r="M78" s="7"/>
      <c r="N78" s="7"/>
      <c r="O78" s="7"/>
    </row>
    <row r="79" spans="1:15" x14ac:dyDescent="0.25">
      <c r="A79" s="9" t="s">
        <v>381</v>
      </c>
      <c r="B79" s="9" t="s">
        <v>382</v>
      </c>
      <c r="C79" s="34">
        <v>4.6273101999999984</v>
      </c>
      <c r="D79" s="32">
        <v>4.3550000000000004</v>
      </c>
      <c r="E79" s="32">
        <v>4.7560000000000002</v>
      </c>
      <c r="F79" s="32">
        <v>4.2808999999999999</v>
      </c>
      <c r="G79" s="32">
        <v>4.9997959999999999</v>
      </c>
      <c r="H79" s="32">
        <v>5.1494580000000001</v>
      </c>
      <c r="I79" s="32">
        <v>4.796907</v>
      </c>
      <c r="J79" s="32">
        <v>5.9748530000000004</v>
      </c>
      <c r="K79" s="32">
        <v>9.3755000000000006</v>
      </c>
      <c r="L79" s="7">
        <v>11.3432</v>
      </c>
      <c r="M79" s="7">
        <v>10.545400000000001</v>
      </c>
      <c r="N79" s="7">
        <v>13.398199999999999</v>
      </c>
      <c r="O79" s="7">
        <v>16.558599999999998</v>
      </c>
    </row>
    <row r="80" spans="1:15" x14ac:dyDescent="0.25">
      <c r="A80" s="9" t="s">
        <v>385</v>
      </c>
      <c r="B80" s="9" t="s">
        <v>386</v>
      </c>
      <c r="C80" s="32">
        <v>28.080689999999997</v>
      </c>
      <c r="D80" s="32">
        <v>26.2852</v>
      </c>
      <c r="E80" s="32">
        <v>28.821999999999999</v>
      </c>
      <c r="F80" s="32">
        <v>25.827999999999999</v>
      </c>
      <c r="G80" s="32">
        <v>29.492964000000001</v>
      </c>
      <c r="H80" s="32">
        <v>30.068505999999999</v>
      </c>
      <c r="I80" s="32">
        <v>27.205006999999998</v>
      </c>
      <c r="J80" s="32">
        <v>25.668991999999999</v>
      </c>
      <c r="K80" s="32">
        <v>32.572800000000001</v>
      </c>
      <c r="L80" s="7">
        <v>37.509</v>
      </c>
      <c r="M80" s="7">
        <v>36.280500000000004</v>
      </c>
      <c r="N80" s="7">
        <v>37.428400000000003</v>
      </c>
      <c r="O80" s="7">
        <v>42.976700000000001</v>
      </c>
    </row>
    <row r="81" spans="1:15" x14ac:dyDescent="0.25">
      <c r="A81" s="9" t="s">
        <v>379</v>
      </c>
      <c r="B81" s="9" t="s">
        <v>380</v>
      </c>
      <c r="C81" s="62">
        <v>1.9E-3</v>
      </c>
      <c r="D81" s="32">
        <v>1.742</v>
      </c>
      <c r="E81" s="32">
        <v>0</v>
      </c>
      <c r="F81" s="32">
        <v>1E-4</v>
      </c>
      <c r="G81" s="32">
        <v>0</v>
      </c>
      <c r="H81" s="32">
        <v>0</v>
      </c>
      <c r="I81" s="32">
        <v>1.9000000000000001E-4</v>
      </c>
      <c r="J81" s="32">
        <v>2.9999999999999997E-4</v>
      </c>
      <c r="K81" s="32">
        <v>1E-4</v>
      </c>
      <c r="L81" s="7">
        <v>6.0000000000000001E-3</v>
      </c>
      <c r="M81" s="7">
        <v>6.0000000000000001E-3</v>
      </c>
      <c r="N81" s="7">
        <v>6.0000000000000001E-3</v>
      </c>
      <c r="O81" s="7">
        <v>0</v>
      </c>
    </row>
    <row r="82" spans="1:15" x14ac:dyDescent="0.25">
      <c r="A82" s="9" t="s">
        <v>387</v>
      </c>
      <c r="B82" s="9" t="s">
        <v>388</v>
      </c>
      <c r="C82" s="34">
        <v>20.251087999999999</v>
      </c>
      <c r="D82" s="32">
        <v>15.7575</v>
      </c>
      <c r="E82" s="32">
        <v>24.824100000000001</v>
      </c>
      <c r="F82" s="32">
        <v>23.524999999999999</v>
      </c>
      <c r="G82" s="32">
        <v>31.665427000000001</v>
      </c>
      <c r="H82" s="32">
        <v>42.281246000000003</v>
      </c>
      <c r="I82" s="32">
        <v>53.644601999999999</v>
      </c>
      <c r="J82" s="32">
        <v>51.303609000000002</v>
      </c>
      <c r="K82" s="32">
        <v>70.362200000000001</v>
      </c>
      <c r="L82" s="7">
        <v>63.247399999999999</v>
      </c>
      <c r="M82" s="7">
        <v>68.966899999999995</v>
      </c>
      <c r="N82" s="7">
        <v>67.905500000000004</v>
      </c>
      <c r="O82" s="7">
        <v>53.176299999999998</v>
      </c>
    </row>
    <row r="83" spans="1:15" x14ac:dyDescent="0.25">
      <c r="A83" s="9" t="s">
        <v>389</v>
      </c>
      <c r="B83" s="9" t="s">
        <v>390</v>
      </c>
      <c r="C83" s="34">
        <v>13.179349</v>
      </c>
      <c r="D83" s="32">
        <v>12.4718</v>
      </c>
      <c r="E83" s="32">
        <v>13.511900000000001</v>
      </c>
      <c r="F83" s="32">
        <v>11.7896</v>
      </c>
      <c r="G83" s="32">
        <v>13.532292</v>
      </c>
      <c r="H83" s="32">
        <v>13.249997</v>
      </c>
      <c r="I83" s="32">
        <v>11.390504999999999</v>
      </c>
      <c r="J83" s="32">
        <v>15.474492</v>
      </c>
      <c r="K83" s="32">
        <v>23.3126</v>
      </c>
      <c r="L83" s="7">
        <v>25.029</v>
      </c>
      <c r="M83" s="7">
        <v>23.2437</v>
      </c>
      <c r="N83" s="7">
        <v>31.626300000000001</v>
      </c>
      <c r="O83" s="7">
        <v>42.287799999999997</v>
      </c>
    </row>
    <row r="84" spans="1:15" x14ac:dyDescent="0.25">
      <c r="A84" s="9" t="s">
        <v>393</v>
      </c>
      <c r="B84" s="9" t="s">
        <v>394</v>
      </c>
      <c r="C84" s="34">
        <v>0.82251620000000025</v>
      </c>
      <c r="D84" s="32">
        <v>0.70399999999999996</v>
      </c>
      <c r="E84" s="32">
        <v>0.94279999999999997</v>
      </c>
      <c r="F84" s="32">
        <v>1.1738</v>
      </c>
      <c r="G84" s="32">
        <v>1.623742</v>
      </c>
      <c r="H84" s="32">
        <v>2.2680509999999998</v>
      </c>
      <c r="I84" s="32">
        <v>3.0770430000000002</v>
      </c>
      <c r="J84" s="32">
        <v>2.9916909999999999</v>
      </c>
      <c r="K84" s="32">
        <v>4.3845000000000001</v>
      </c>
      <c r="L84" s="7">
        <v>4.2008999999999999</v>
      </c>
      <c r="M84" s="7">
        <v>4.6078999999999999</v>
      </c>
      <c r="N84" s="7">
        <v>4.9084000000000003</v>
      </c>
      <c r="O84" s="7">
        <v>4.1166999999999998</v>
      </c>
    </row>
    <row r="85" spans="1:15" x14ac:dyDescent="0.25">
      <c r="A85" s="10"/>
      <c r="B85" s="10" t="s">
        <v>647</v>
      </c>
      <c r="C85" s="33">
        <v>4.9266999999999998E-2</v>
      </c>
      <c r="D85" s="33">
        <v>6.5000000000000002E-2</v>
      </c>
      <c r="E85" s="32">
        <v>0.1</v>
      </c>
      <c r="F85" s="32">
        <v>0.188</v>
      </c>
      <c r="G85" s="32">
        <v>0.10100000000000001</v>
      </c>
      <c r="H85" s="32">
        <v>0.10044699999999999</v>
      </c>
      <c r="I85" s="32">
        <v>6.8729999999999999E-2</v>
      </c>
      <c r="J85" s="32">
        <v>7.85E-2</v>
      </c>
      <c r="K85" s="32">
        <v>0.2132</v>
      </c>
      <c r="L85" s="7">
        <v>0.1973</v>
      </c>
      <c r="M85" s="7">
        <v>5.5599999999999997E-2</v>
      </c>
      <c r="N85" s="7">
        <v>5.4899999999999997E-2</v>
      </c>
      <c r="O85" s="7">
        <v>2.9000000000000001E-2</v>
      </c>
    </row>
    <row r="86" spans="1:15" hidden="1" x14ac:dyDescent="0.25">
      <c r="A86" s="9" t="s">
        <v>423</v>
      </c>
      <c r="B86" s="9" t="s">
        <v>424</v>
      </c>
      <c r="C86" s="9"/>
      <c r="D86" s="7">
        <v>2E-3</v>
      </c>
      <c r="E86" s="7">
        <v>0</v>
      </c>
      <c r="F86" s="7">
        <v>1E-3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</row>
    <row r="87" spans="1:15" hidden="1" x14ac:dyDescent="0.25">
      <c r="A87" s="9" t="s">
        <v>425</v>
      </c>
      <c r="B87" s="9" t="s">
        <v>426</v>
      </c>
      <c r="C87" s="9"/>
      <c r="D87" s="7">
        <v>1E-3</v>
      </c>
      <c r="E87" s="7">
        <v>5.0000000000000001E-3</v>
      </c>
      <c r="F87" s="7">
        <v>5.0000000000000001E-3</v>
      </c>
      <c r="G87" s="7">
        <v>5.0000000000000001E-3</v>
      </c>
      <c r="H87" s="7">
        <v>5.0000000000000001E-3</v>
      </c>
      <c r="I87" s="7">
        <v>5.0000000000000001E-3</v>
      </c>
      <c r="J87" s="7">
        <v>5.0000000000000001E-3</v>
      </c>
      <c r="K87" s="7">
        <v>5.1999999999999998E-3</v>
      </c>
      <c r="L87" s="7">
        <v>6.0000000000000001E-3</v>
      </c>
      <c r="M87" s="7">
        <v>2.5000000000000001E-3</v>
      </c>
      <c r="N87" s="7">
        <v>2E-3</v>
      </c>
      <c r="O87" s="7">
        <v>1E-3</v>
      </c>
    </row>
    <row r="88" spans="1:15" hidden="1" x14ac:dyDescent="0.25">
      <c r="A88" s="9" t="s">
        <v>583</v>
      </c>
      <c r="B88" s="9" t="s">
        <v>584</v>
      </c>
      <c r="C88" s="9"/>
      <c r="D88" s="7">
        <v>3.0000000000000001E-3</v>
      </c>
      <c r="E88" s="7">
        <v>3.0000000000000001E-3</v>
      </c>
      <c r="F88" s="7">
        <v>7.8E-2</v>
      </c>
      <c r="G88" s="7">
        <v>3.0000000000000001E-3</v>
      </c>
      <c r="H88" s="7">
        <v>3.0000000000000001E-3</v>
      </c>
      <c r="I88" s="7">
        <v>3.0000000000000001E-3</v>
      </c>
      <c r="J88" s="7">
        <v>3.0000000000000001E-3</v>
      </c>
      <c r="K88" s="7">
        <v>3.0000000000000001E-3</v>
      </c>
      <c r="L88" s="7">
        <v>3.0000000000000001E-3</v>
      </c>
      <c r="M88" s="7">
        <v>1E-3</v>
      </c>
      <c r="N88" s="7">
        <v>1E-3</v>
      </c>
      <c r="O88" s="7">
        <v>1E-3</v>
      </c>
    </row>
    <row r="89" spans="1:15" hidden="1" x14ac:dyDescent="0.25">
      <c r="A89" s="9" t="s">
        <v>417</v>
      </c>
      <c r="B89" s="9" t="s">
        <v>418</v>
      </c>
      <c r="C89" s="9"/>
      <c r="D89" s="7">
        <v>1.0999999999999999E-2</v>
      </c>
      <c r="E89" s="7">
        <v>1.0999999999999999E-2</v>
      </c>
      <c r="F89" s="7">
        <v>1.0999999999999999E-2</v>
      </c>
      <c r="G89" s="7">
        <v>1.0999999999999999E-2</v>
      </c>
      <c r="H89" s="7">
        <v>1.1047E-2</v>
      </c>
      <c r="I89" s="7">
        <v>5.0000000000000002E-5</v>
      </c>
      <c r="J89" s="7">
        <v>1E-4</v>
      </c>
      <c r="K89" s="7">
        <v>5.0000000000000001E-3</v>
      </c>
      <c r="L89" s="7">
        <v>0</v>
      </c>
      <c r="M89" s="7">
        <v>8.9999999999999998E-4</v>
      </c>
      <c r="N89" s="7">
        <v>6.9999999999999999E-4</v>
      </c>
      <c r="O89" s="7">
        <v>0</v>
      </c>
    </row>
    <row r="90" spans="1:15" hidden="1" x14ac:dyDescent="0.25">
      <c r="A90" s="9" t="s">
        <v>434</v>
      </c>
      <c r="B90" s="9" t="s">
        <v>435</v>
      </c>
      <c r="C90" s="9"/>
      <c r="D90" s="7">
        <v>1.2E-2</v>
      </c>
      <c r="E90" s="7">
        <v>4.7E-2</v>
      </c>
      <c r="F90" s="7">
        <v>5.8999999999999997E-2</v>
      </c>
      <c r="G90" s="7">
        <v>4.7E-2</v>
      </c>
      <c r="H90" s="7">
        <v>4.7199999999999999E-2</v>
      </c>
      <c r="I90" s="7">
        <v>4.8399999999999999E-2</v>
      </c>
      <c r="J90" s="7">
        <v>5.0200000000000002E-2</v>
      </c>
      <c r="K90" s="7">
        <v>0.155</v>
      </c>
      <c r="L90" s="7">
        <v>0.155</v>
      </c>
      <c r="M90" s="7">
        <v>3.3000000000000002E-2</v>
      </c>
      <c r="N90" s="7">
        <v>2.9100000000000001E-2</v>
      </c>
      <c r="O90" s="7">
        <v>2.7E-2</v>
      </c>
    </row>
    <row r="91" spans="1:15" hidden="1" x14ac:dyDescent="0.25">
      <c r="A91" s="9" t="s">
        <v>427</v>
      </c>
      <c r="B91" s="9" t="s">
        <v>428</v>
      </c>
      <c r="C91" s="9"/>
      <c r="D91" s="7">
        <v>0</v>
      </c>
      <c r="E91" s="7">
        <v>0</v>
      </c>
      <c r="F91" s="7">
        <v>0</v>
      </c>
      <c r="G91" s="7">
        <v>0</v>
      </c>
      <c r="H91" s="7">
        <v>1.2999999999999999E-4</v>
      </c>
      <c r="I91" s="7">
        <v>2.0000000000000001E-4</v>
      </c>
      <c r="J91" s="7">
        <v>2.0999999999999999E-3</v>
      </c>
      <c r="K91" s="7">
        <v>3.0000000000000001E-3</v>
      </c>
      <c r="L91" s="7">
        <v>3.3999999999999998E-3</v>
      </c>
      <c r="M91" s="7">
        <v>2.2000000000000001E-3</v>
      </c>
      <c r="N91" s="7">
        <v>3.3E-3</v>
      </c>
      <c r="O91" s="7">
        <v>0</v>
      </c>
    </row>
    <row r="92" spans="1:15" hidden="1" x14ac:dyDescent="0.25">
      <c r="A92" s="9" t="s">
        <v>419</v>
      </c>
      <c r="B92" s="9" t="s">
        <v>420</v>
      </c>
      <c r="C92" s="9"/>
      <c r="D92" s="7">
        <v>3.5999999999999997E-2</v>
      </c>
      <c r="E92" s="7">
        <v>3.4000000000000002E-2</v>
      </c>
      <c r="F92" s="7">
        <v>3.4000000000000002E-2</v>
      </c>
      <c r="G92" s="7">
        <v>3.5000000000000003E-2</v>
      </c>
      <c r="H92" s="7">
        <v>3.4070000000000003E-2</v>
      </c>
      <c r="I92" s="7">
        <v>1.208E-2</v>
      </c>
      <c r="J92" s="7">
        <v>1.8100000000000002E-2</v>
      </c>
      <c r="K92" s="7">
        <v>4.2000000000000003E-2</v>
      </c>
      <c r="L92" s="7">
        <v>2.9899999999999999E-2</v>
      </c>
      <c r="M92" s="7">
        <v>1.6E-2</v>
      </c>
      <c r="N92" s="7">
        <v>1.8800000000000001E-2</v>
      </c>
      <c r="O92" s="7">
        <v>0</v>
      </c>
    </row>
  </sheetData>
  <sortState ref="A82:N88">
    <sortCondition ref="B82:B8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workbookViewId="0">
      <selection activeCell="C23" sqref="C23"/>
    </sheetView>
  </sheetViews>
  <sheetFormatPr defaultRowHeight="15" x14ac:dyDescent="0.25"/>
  <cols>
    <col min="1" max="1" width="30.85546875" bestFit="1" customWidth="1"/>
    <col min="2" max="2" width="77.85546875" bestFit="1" customWidth="1"/>
    <col min="3" max="15" width="12.7109375" customWidth="1"/>
  </cols>
  <sheetData>
    <row r="1" spans="1:15" x14ac:dyDescent="0.25">
      <c r="A1" t="s">
        <v>662</v>
      </c>
    </row>
    <row r="2" spans="1:15" x14ac:dyDescent="0.25">
      <c r="A2" t="s">
        <v>666</v>
      </c>
    </row>
    <row r="3" spans="1:15" x14ac:dyDescent="0.25">
      <c r="A3" s="13" t="s">
        <v>637</v>
      </c>
      <c r="B3" s="13" t="s">
        <v>638</v>
      </c>
      <c r="C3" s="13" t="s">
        <v>651</v>
      </c>
      <c r="D3" s="14">
        <v>2017</v>
      </c>
      <c r="E3" s="14">
        <v>2016</v>
      </c>
      <c r="F3" s="14">
        <v>2015</v>
      </c>
      <c r="G3" s="14">
        <v>2014</v>
      </c>
      <c r="H3" s="14">
        <v>2013</v>
      </c>
      <c r="I3" s="14">
        <v>2012</v>
      </c>
      <c r="J3" s="14">
        <v>2011</v>
      </c>
      <c r="K3" s="14">
        <v>2010</v>
      </c>
      <c r="L3" s="14">
        <v>2009</v>
      </c>
      <c r="M3" s="14">
        <v>2008</v>
      </c>
      <c r="N3" s="14">
        <v>2007</v>
      </c>
      <c r="O3" s="14">
        <v>2006</v>
      </c>
    </row>
    <row r="4" spans="1:15" x14ac:dyDescent="0.25">
      <c r="A4" s="9" t="s">
        <v>13</v>
      </c>
      <c r="B4" s="9" t="s">
        <v>14</v>
      </c>
      <c r="C4" s="34">
        <v>222.52424000000005</v>
      </c>
      <c r="D4" s="32">
        <v>202.27500000000001</v>
      </c>
      <c r="E4" s="32">
        <v>218.54900000000001</v>
      </c>
      <c r="F4" s="32">
        <v>231.56700000000001</v>
      </c>
      <c r="G4" s="32">
        <v>257.987866</v>
      </c>
      <c r="H4" s="32">
        <v>262.35232999999999</v>
      </c>
      <c r="I4" s="32">
        <v>240.65810500000001</v>
      </c>
      <c r="J4" s="32">
        <v>190.33564000000001</v>
      </c>
      <c r="K4" s="32">
        <v>145.11089999999999</v>
      </c>
      <c r="L4" s="32">
        <v>76.141400000000004</v>
      </c>
      <c r="M4" s="32">
        <v>155.03980000000001</v>
      </c>
      <c r="N4" s="7">
        <v>5.8449</v>
      </c>
      <c r="O4" s="7">
        <v>2.085</v>
      </c>
    </row>
    <row r="5" spans="1:15" x14ac:dyDescent="0.25">
      <c r="A5" s="9" t="s">
        <v>2</v>
      </c>
      <c r="B5" s="9" t="s">
        <v>3</v>
      </c>
      <c r="C5" s="34">
        <v>2.5493989999999993</v>
      </c>
      <c r="D5" s="32">
        <v>2.7890000000000001</v>
      </c>
      <c r="E5" s="32">
        <v>2.42</v>
      </c>
      <c r="F5" s="32">
        <v>6.3620000000000001</v>
      </c>
      <c r="G5" s="32">
        <v>4.266178</v>
      </c>
      <c r="H5" s="32">
        <v>4.1441699999999999</v>
      </c>
      <c r="I5" s="32">
        <v>4.0792080000000004</v>
      </c>
      <c r="J5" s="32">
        <v>4.9001570000000001</v>
      </c>
      <c r="K5" s="32">
        <v>4.2173999999999996</v>
      </c>
      <c r="L5" s="32">
        <v>1.0411999999999999</v>
      </c>
      <c r="M5" s="32">
        <v>5.3288000000000002</v>
      </c>
      <c r="N5" s="7">
        <v>0.39219999999999999</v>
      </c>
      <c r="O5" s="7">
        <v>0</v>
      </c>
    </row>
    <row r="6" spans="1:15" x14ac:dyDescent="0.25">
      <c r="A6" s="9" t="s">
        <v>11</v>
      </c>
      <c r="B6" s="9" t="s">
        <v>12</v>
      </c>
      <c r="C6" s="32">
        <v>489.96838199999985</v>
      </c>
      <c r="D6" s="59">
        <v>363.01900000000001</v>
      </c>
      <c r="E6" s="32">
        <v>465.20499999999998</v>
      </c>
      <c r="F6" s="32">
        <v>367.654</v>
      </c>
      <c r="G6" s="32">
        <v>505.53209299999997</v>
      </c>
      <c r="H6" s="32">
        <v>384.89335699999998</v>
      </c>
      <c r="I6" s="32">
        <v>400.29484500000001</v>
      </c>
      <c r="J6" s="32">
        <v>392.59545800000001</v>
      </c>
      <c r="K6" s="32">
        <v>411.46359999999999</v>
      </c>
      <c r="L6" s="32">
        <v>340.78539999999998</v>
      </c>
      <c r="M6" s="32">
        <v>453.0822</v>
      </c>
      <c r="N6" s="7">
        <v>536.20360000000005</v>
      </c>
      <c r="O6" s="7">
        <v>494.54880000000003</v>
      </c>
    </row>
    <row r="7" spans="1:15" x14ac:dyDescent="0.25">
      <c r="A7" s="9" t="s">
        <v>0</v>
      </c>
      <c r="B7" s="9" t="s">
        <v>1</v>
      </c>
      <c r="C7" s="34">
        <v>3.0000000000000001E-3</v>
      </c>
      <c r="D7" s="59">
        <v>2E-3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7">
        <v>0</v>
      </c>
      <c r="O7" s="7">
        <v>0</v>
      </c>
    </row>
    <row r="8" spans="1:15" x14ac:dyDescent="0.25">
      <c r="A8" s="9" t="s">
        <v>376</v>
      </c>
      <c r="B8" s="9" t="s">
        <v>375</v>
      </c>
      <c r="C8" s="32">
        <v>1034.7542000000003</v>
      </c>
      <c r="D8" s="59">
        <v>917.06100000000004</v>
      </c>
      <c r="E8" s="32">
        <v>804.93700000000001</v>
      </c>
      <c r="F8" s="32">
        <v>1095.17</v>
      </c>
      <c r="G8" s="32">
        <v>1148.969969</v>
      </c>
      <c r="H8" s="32">
        <v>1110.8326959999999</v>
      </c>
      <c r="I8" s="32">
        <v>941.02145299999995</v>
      </c>
      <c r="J8" s="32">
        <v>756.96220000000005</v>
      </c>
      <c r="K8" s="32">
        <v>665.32309999999995</v>
      </c>
      <c r="L8" s="32">
        <v>387.1705</v>
      </c>
      <c r="M8" s="32">
        <v>605.18640000000005</v>
      </c>
      <c r="N8" s="7">
        <v>29.931000000000001</v>
      </c>
      <c r="O8" s="7">
        <v>0</v>
      </c>
    </row>
    <row r="9" spans="1:15" x14ac:dyDescent="0.25">
      <c r="A9" s="9" t="s">
        <v>6</v>
      </c>
      <c r="B9" s="9" t="s">
        <v>7</v>
      </c>
      <c r="C9" s="34">
        <v>128769.2172123999</v>
      </c>
      <c r="D9" s="59">
        <v>167090.481</v>
      </c>
      <c r="E9" s="32">
        <v>144660.497</v>
      </c>
      <c r="F9" s="32">
        <v>120161.387</v>
      </c>
      <c r="G9" s="32">
        <v>130265.855002</v>
      </c>
      <c r="H9" s="32">
        <v>140075.243296</v>
      </c>
      <c r="I9" s="32">
        <v>150434.15328200001</v>
      </c>
      <c r="J9" s="32">
        <v>148269.790209</v>
      </c>
      <c r="K9" s="32">
        <v>170965.2844</v>
      </c>
      <c r="L9" s="32">
        <v>146132.2838</v>
      </c>
      <c r="M9" s="32">
        <v>186129.62119999999</v>
      </c>
      <c r="N9" s="7">
        <v>233843.45800000001</v>
      </c>
      <c r="O9" s="7">
        <v>216004.7426</v>
      </c>
    </row>
    <row r="10" spans="1:15" x14ac:dyDescent="0.25">
      <c r="A10" s="9" t="s">
        <v>4</v>
      </c>
      <c r="B10" s="9" t="s">
        <v>5</v>
      </c>
      <c r="C10" s="34">
        <v>755.04031200000043</v>
      </c>
      <c r="D10" s="59">
        <v>738.77599999999995</v>
      </c>
      <c r="E10" s="32">
        <v>693.05700000000002</v>
      </c>
      <c r="F10" s="32">
        <v>577.60500000000002</v>
      </c>
      <c r="G10" s="32">
        <v>904.760895</v>
      </c>
      <c r="H10" s="32">
        <v>969.07173999999998</v>
      </c>
      <c r="I10" s="32">
        <v>966.06816200000003</v>
      </c>
      <c r="J10" s="32">
        <v>989.16266900000005</v>
      </c>
      <c r="K10" s="32">
        <v>994.00229999999999</v>
      </c>
      <c r="L10" s="32">
        <v>825.05</v>
      </c>
      <c r="M10" s="32">
        <v>702.56920000000002</v>
      </c>
      <c r="N10" s="7">
        <v>769.21209999999996</v>
      </c>
      <c r="O10" s="7">
        <v>675.82360000000006</v>
      </c>
    </row>
    <row r="11" spans="1:15" x14ac:dyDescent="0.25">
      <c r="A11" s="9" t="s">
        <v>8</v>
      </c>
      <c r="B11" s="9" t="s">
        <v>9</v>
      </c>
      <c r="C11" s="34">
        <v>0.11987</v>
      </c>
      <c r="D11" s="59">
        <v>9.7000000000000003E-2</v>
      </c>
      <c r="E11" s="32">
        <v>0.13300000000000001</v>
      </c>
      <c r="F11" s="32">
        <v>0.18099999999999999</v>
      </c>
      <c r="G11" s="32">
        <v>7.4999999999999997E-2</v>
      </c>
      <c r="H11" s="32">
        <v>0.41199999999999998</v>
      </c>
      <c r="I11" s="32">
        <v>0.92301999999999995</v>
      </c>
      <c r="J11" s="32">
        <v>0.28320000000000001</v>
      </c>
      <c r="K11" s="32">
        <v>0.24829999999999999</v>
      </c>
      <c r="L11" s="32">
        <v>0.44429999999999997</v>
      </c>
      <c r="M11" s="32">
        <v>0.24429999999999999</v>
      </c>
      <c r="N11" s="7">
        <v>0.16270000000000001</v>
      </c>
      <c r="O11" s="7">
        <v>2.3E-2</v>
      </c>
    </row>
    <row r="12" spans="1:15" x14ac:dyDescent="0.25">
      <c r="A12" s="3" t="s">
        <v>640</v>
      </c>
      <c r="B12" s="9" t="s">
        <v>15</v>
      </c>
      <c r="C12" s="34">
        <v>1.2E-2</v>
      </c>
      <c r="D12" s="59">
        <v>1.4E-2</v>
      </c>
      <c r="E12" s="32">
        <v>1.7999999999999999E-2</v>
      </c>
      <c r="F12" s="32">
        <v>0.24399999999999999</v>
      </c>
      <c r="G12" s="32">
        <v>0.23000599999999999</v>
      </c>
      <c r="H12" s="32">
        <v>0.22580500000000001</v>
      </c>
      <c r="I12" s="32">
        <v>0.22554299999999999</v>
      </c>
      <c r="J12" s="32">
        <v>0.22489999999999999</v>
      </c>
      <c r="K12" s="32">
        <v>0.22489999999999999</v>
      </c>
      <c r="L12" s="32">
        <v>0.22700000000000001</v>
      </c>
      <c r="M12" s="32">
        <v>0.26469999999999999</v>
      </c>
      <c r="N12" s="7">
        <v>7.5999999999999998E-2</v>
      </c>
      <c r="O12" s="7">
        <v>0</v>
      </c>
    </row>
    <row r="13" spans="1:15" x14ac:dyDescent="0.25">
      <c r="A13" s="3" t="s">
        <v>639</v>
      </c>
      <c r="B13" s="9" t="s">
        <v>10</v>
      </c>
      <c r="C13" s="34">
        <v>171.44503499999999</v>
      </c>
      <c r="D13" s="59">
        <v>80.150000000000006</v>
      </c>
      <c r="E13" s="32">
        <v>206.87799999999999</v>
      </c>
      <c r="F13" s="32">
        <v>123.63500000000001</v>
      </c>
      <c r="G13" s="32">
        <v>102.104451</v>
      </c>
      <c r="H13" s="32">
        <v>183.16188</v>
      </c>
      <c r="I13" s="32">
        <v>191.83319299999999</v>
      </c>
      <c r="J13" s="32">
        <v>200.52950799999999</v>
      </c>
      <c r="K13" s="32">
        <v>198.3158</v>
      </c>
      <c r="L13" s="32">
        <v>156.52889999999999</v>
      </c>
      <c r="M13" s="32">
        <v>114.6123</v>
      </c>
      <c r="N13" s="7">
        <v>134.81440000000001</v>
      </c>
      <c r="O13" s="7">
        <v>139.32509999999999</v>
      </c>
    </row>
    <row r="14" spans="1:15" x14ac:dyDescent="0.25">
      <c r="A14" s="10"/>
      <c r="B14" s="10" t="s">
        <v>644</v>
      </c>
      <c r="C14" s="61">
        <v>161.89391200000003</v>
      </c>
      <c r="D14" s="60">
        <v>181.25899999999999</v>
      </c>
      <c r="E14" s="32">
        <v>186.17</v>
      </c>
      <c r="F14" s="32">
        <v>184.43899999999999</v>
      </c>
      <c r="G14" s="32">
        <v>214.98386300000001</v>
      </c>
      <c r="H14" s="32">
        <v>211.49258699999999</v>
      </c>
      <c r="I14" s="32">
        <v>210.03548599999999</v>
      </c>
      <c r="J14" s="32">
        <v>215.58525399999999</v>
      </c>
      <c r="K14" s="32">
        <v>479.1447</v>
      </c>
      <c r="L14" s="32">
        <v>201.57749999999999</v>
      </c>
      <c r="M14" s="32">
        <v>353.36489999999998</v>
      </c>
      <c r="N14" s="7">
        <v>509.27710000000002</v>
      </c>
      <c r="O14" s="7">
        <v>551.34109999999998</v>
      </c>
    </row>
    <row r="15" spans="1:15" hidden="1" x14ac:dyDescent="0.25">
      <c r="A15" s="9" t="s">
        <v>30</v>
      </c>
      <c r="B15" s="9" t="s">
        <v>31</v>
      </c>
      <c r="C15" s="32"/>
      <c r="D15" s="59">
        <v>0.36599999999999999</v>
      </c>
      <c r="E15" s="32">
        <v>0.51600000000000001</v>
      </c>
      <c r="F15" s="32">
        <v>0.34699999999999998</v>
      </c>
      <c r="G15" s="32">
        <v>0.41399999999999998</v>
      </c>
      <c r="H15" s="32">
        <v>0.379</v>
      </c>
      <c r="I15" s="32">
        <v>0.46</v>
      </c>
      <c r="J15" s="32">
        <v>0.47</v>
      </c>
      <c r="K15" s="32">
        <v>0.41599999999999998</v>
      </c>
      <c r="L15" s="32">
        <v>0</v>
      </c>
      <c r="M15" s="32">
        <v>0.29799999999999999</v>
      </c>
      <c r="N15" s="7">
        <v>0.17399999999999999</v>
      </c>
      <c r="O15" s="7">
        <v>0</v>
      </c>
    </row>
    <row r="16" spans="1:15" x14ac:dyDescent="0.25">
      <c r="A16" s="9" t="s">
        <v>42</v>
      </c>
      <c r="B16" s="9" t="s">
        <v>43</v>
      </c>
      <c r="C16" s="34">
        <v>85.334928999999988</v>
      </c>
      <c r="D16" s="59">
        <v>90.876999999999995</v>
      </c>
      <c r="E16" s="32">
        <v>80.356999999999999</v>
      </c>
      <c r="F16" s="32">
        <v>79.123000000000005</v>
      </c>
      <c r="G16" s="32">
        <v>85.373204000000001</v>
      </c>
      <c r="H16" s="32">
        <v>73.306072999999998</v>
      </c>
      <c r="I16" s="32">
        <v>71.452067</v>
      </c>
      <c r="J16" s="32">
        <v>82.174559000000002</v>
      </c>
      <c r="K16" s="32">
        <v>86.811700000000002</v>
      </c>
      <c r="L16" s="32">
        <v>105.1799</v>
      </c>
      <c r="M16" s="32">
        <v>84.778099999999995</v>
      </c>
      <c r="N16" s="7">
        <v>65.545299999999997</v>
      </c>
      <c r="O16" s="7">
        <v>0</v>
      </c>
    </row>
    <row r="17" spans="1:15" hidden="1" x14ac:dyDescent="0.25">
      <c r="A17" s="9" t="s">
        <v>585</v>
      </c>
      <c r="B17" s="9" t="s">
        <v>586</v>
      </c>
      <c r="C17" s="32"/>
      <c r="D17" s="59">
        <v>0</v>
      </c>
      <c r="E17" s="32">
        <v>0.34499999999999997</v>
      </c>
      <c r="F17" s="32">
        <v>0.46500000000000002</v>
      </c>
      <c r="G17" s="32">
        <v>0.46600000000000003</v>
      </c>
      <c r="H17" s="32">
        <v>0.32900000000000001</v>
      </c>
      <c r="I17" s="32">
        <v>0.36862200000000001</v>
      </c>
      <c r="J17" s="32">
        <v>0.34200000000000003</v>
      </c>
      <c r="K17" s="32">
        <v>0.20419999999999999</v>
      </c>
      <c r="L17" s="32">
        <v>0.1928</v>
      </c>
      <c r="M17" s="32">
        <v>0</v>
      </c>
      <c r="N17" s="7">
        <v>0</v>
      </c>
      <c r="O17" s="7">
        <v>0</v>
      </c>
    </row>
    <row r="18" spans="1:15" hidden="1" x14ac:dyDescent="0.25">
      <c r="A18" s="9" t="s">
        <v>40</v>
      </c>
      <c r="B18" s="9" t="s">
        <v>41</v>
      </c>
      <c r="C18" s="32"/>
      <c r="D18" s="59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2.7E-2</v>
      </c>
      <c r="K18" s="32">
        <v>2.6700000000000002E-2</v>
      </c>
      <c r="L18" s="32">
        <v>1E-3</v>
      </c>
      <c r="M18" s="32">
        <v>3.1E-2</v>
      </c>
      <c r="N18" s="7">
        <v>1.2999999999999999E-2</v>
      </c>
      <c r="O18" s="7">
        <v>2.06E-2</v>
      </c>
    </row>
    <row r="19" spans="1:15" hidden="1" x14ac:dyDescent="0.25">
      <c r="A19" s="9" t="s">
        <v>38</v>
      </c>
      <c r="B19" s="9" t="s">
        <v>39</v>
      </c>
      <c r="C19" s="32"/>
      <c r="D19" s="59"/>
      <c r="E19" s="32"/>
      <c r="F19" s="32">
        <v>0.01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5.0000000000000001E-3</v>
      </c>
      <c r="M19" s="32">
        <v>5.0000000000000001E-3</v>
      </c>
      <c r="N19" s="7">
        <v>7.0000000000000001E-3</v>
      </c>
      <c r="O19" s="7">
        <v>0</v>
      </c>
    </row>
    <row r="20" spans="1:15" x14ac:dyDescent="0.25">
      <c r="A20" s="9" t="s">
        <v>22</v>
      </c>
      <c r="B20" s="9" t="s">
        <v>23</v>
      </c>
      <c r="C20" s="34">
        <v>79.683221000000017</v>
      </c>
      <c r="D20" s="59">
        <v>103.294</v>
      </c>
      <c r="E20" s="32">
        <v>88.245999999999995</v>
      </c>
      <c r="F20" s="32">
        <v>85.512</v>
      </c>
      <c r="G20" s="32">
        <v>93.425595999999999</v>
      </c>
      <c r="H20" s="32">
        <v>81.504582999999997</v>
      </c>
      <c r="I20" s="32">
        <v>87.657217000000003</v>
      </c>
      <c r="J20" s="32">
        <v>111.590813</v>
      </c>
      <c r="K20" s="32">
        <v>101.0838</v>
      </c>
      <c r="L20" s="32">
        <v>98.4422</v>
      </c>
      <c r="M20" s="32">
        <v>158.42439999999999</v>
      </c>
      <c r="N20" s="7">
        <v>76.132599999999996</v>
      </c>
      <c r="O20" s="7">
        <v>24.366</v>
      </c>
    </row>
    <row r="21" spans="1:15" hidden="1" x14ac:dyDescent="0.25">
      <c r="A21" s="9" t="s">
        <v>26</v>
      </c>
      <c r="B21" s="9" t="s">
        <v>27</v>
      </c>
      <c r="C21" s="32"/>
      <c r="D21" s="59">
        <v>0.317</v>
      </c>
      <c r="E21" s="32">
        <v>0.26100000000000001</v>
      </c>
      <c r="F21" s="32">
        <v>0.14399999999999999</v>
      </c>
      <c r="G21" s="32">
        <v>0</v>
      </c>
      <c r="H21" s="32">
        <v>0</v>
      </c>
      <c r="I21" s="32">
        <v>0</v>
      </c>
      <c r="J21" s="32">
        <v>2.1999999999999999E-2</v>
      </c>
      <c r="K21" s="32">
        <v>0.04</v>
      </c>
      <c r="L21" s="32">
        <v>5.6000000000000001E-2</v>
      </c>
      <c r="M21" s="32">
        <v>7.2999999999999995E-2</v>
      </c>
      <c r="N21" s="7">
        <v>8.6999999999999994E-2</v>
      </c>
      <c r="O21" s="7">
        <v>2.3E-2</v>
      </c>
    </row>
    <row r="22" spans="1:15" x14ac:dyDescent="0.25">
      <c r="A22" s="9" t="s">
        <v>34</v>
      </c>
      <c r="B22" s="9" t="s">
        <v>35</v>
      </c>
      <c r="C22" s="34">
        <v>161.19691200000003</v>
      </c>
      <c r="D22" s="59">
        <v>180.57599999999999</v>
      </c>
      <c r="E22" s="32">
        <v>185.048</v>
      </c>
      <c r="F22" s="32">
        <v>183.47300000000001</v>
      </c>
      <c r="G22" s="32">
        <v>214.10386299999999</v>
      </c>
      <c r="H22" s="32">
        <v>210.78458699999999</v>
      </c>
      <c r="I22" s="32">
        <v>209.206864</v>
      </c>
      <c r="J22" s="32">
        <v>214.724254</v>
      </c>
      <c r="K22" s="32">
        <v>478.45780000000002</v>
      </c>
      <c r="L22" s="32">
        <v>201.3227</v>
      </c>
      <c r="M22" s="32">
        <v>352.9579</v>
      </c>
      <c r="N22" s="7">
        <v>508.99610000000001</v>
      </c>
      <c r="O22" s="7">
        <v>551.29750000000001</v>
      </c>
    </row>
    <row r="23" spans="1:15" x14ac:dyDescent="0.25">
      <c r="A23" s="10"/>
      <c r="B23" s="10" t="s">
        <v>645</v>
      </c>
      <c r="C23" s="61">
        <v>99.737158999999963</v>
      </c>
      <c r="D23" s="60">
        <v>100.322287</v>
      </c>
      <c r="E23" s="32">
        <v>567.13571400000001</v>
      </c>
      <c r="F23" s="32">
        <v>771.55146400000001</v>
      </c>
      <c r="G23" s="32">
        <v>195.85351</v>
      </c>
      <c r="H23" s="32">
        <v>193.10398499999999</v>
      </c>
      <c r="I23" s="32">
        <v>229.410517</v>
      </c>
      <c r="J23" s="32">
        <v>124.25422</v>
      </c>
      <c r="K23" s="32">
        <v>142.99889999999999</v>
      </c>
      <c r="L23" s="32">
        <v>129.7706</v>
      </c>
      <c r="M23" s="32">
        <v>250.2961</v>
      </c>
      <c r="N23" s="7">
        <v>221.3476</v>
      </c>
      <c r="O23" s="7">
        <v>8.0054999999999996</v>
      </c>
    </row>
    <row r="24" spans="1:15" hidden="1" x14ac:dyDescent="0.25">
      <c r="A24" s="9" t="s">
        <v>442</v>
      </c>
      <c r="B24" s="9" t="s">
        <v>443</v>
      </c>
      <c r="C24" s="32"/>
      <c r="D24" s="59">
        <v>0</v>
      </c>
      <c r="E24" s="32">
        <v>0</v>
      </c>
      <c r="F24" s="32">
        <v>0</v>
      </c>
      <c r="G24" s="32">
        <v>0</v>
      </c>
      <c r="H24" s="32">
        <v>6.0000000000000001E-3</v>
      </c>
      <c r="I24" s="32">
        <v>3.48E-3</v>
      </c>
      <c r="J24" s="32">
        <v>7.1999999999999998E-3</v>
      </c>
      <c r="K24" s="32">
        <v>7.1999999999999998E-3</v>
      </c>
      <c r="L24" s="32">
        <v>5.1000000000000004E-3</v>
      </c>
      <c r="M24" s="32">
        <v>8.3999999999999995E-3</v>
      </c>
      <c r="N24" s="7">
        <v>5.9999999999999995E-4</v>
      </c>
      <c r="O24" s="7">
        <v>0</v>
      </c>
    </row>
    <row r="25" spans="1:15" hidden="1" x14ac:dyDescent="0.25">
      <c r="A25" s="9" t="s">
        <v>60</v>
      </c>
      <c r="B25" s="9" t="s">
        <v>61</v>
      </c>
      <c r="C25" s="32"/>
      <c r="D25" s="59">
        <v>22.469000000000001</v>
      </c>
      <c r="E25" s="32">
        <v>42.883000000000003</v>
      </c>
      <c r="F25" s="32">
        <v>136.251</v>
      </c>
      <c r="G25" s="32">
        <v>42.607221000000003</v>
      </c>
      <c r="H25" s="32">
        <v>42.030656</v>
      </c>
      <c r="I25" s="32">
        <v>45.192666000000003</v>
      </c>
      <c r="J25" s="32">
        <v>30.855747000000001</v>
      </c>
      <c r="K25" s="32">
        <v>38.2151</v>
      </c>
      <c r="L25" s="32">
        <v>36.970300000000002</v>
      </c>
      <c r="M25" s="32">
        <v>70.0334</v>
      </c>
      <c r="N25" s="7">
        <v>61.288800000000002</v>
      </c>
      <c r="O25" s="7">
        <v>0</v>
      </c>
    </row>
    <row r="26" spans="1:15" hidden="1" x14ac:dyDescent="0.25">
      <c r="A26" s="9" t="s">
        <v>56</v>
      </c>
      <c r="B26" s="9" t="s">
        <v>57</v>
      </c>
      <c r="C26" s="32"/>
      <c r="D26" s="59">
        <v>31.399000000000001</v>
      </c>
      <c r="E26" s="32">
        <v>62.069000000000003</v>
      </c>
      <c r="F26" s="32">
        <v>197.952</v>
      </c>
      <c r="G26" s="32">
        <v>61.705660999999999</v>
      </c>
      <c r="H26" s="32">
        <v>60.812897999999997</v>
      </c>
      <c r="I26" s="32">
        <v>65.479528999999999</v>
      </c>
      <c r="J26" s="32">
        <v>53.157164000000002</v>
      </c>
      <c r="K26" s="32">
        <v>64.664900000000003</v>
      </c>
      <c r="L26" s="32">
        <v>53.508200000000002</v>
      </c>
      <c r="M26" s="32">
        <v>100.8282</v>
      </c>
      <c r="N26" s="7">
        <v>88.965900000000005</v>
      </c>
      <c r="O26" s="7">
        <v>0</v>
      </c>
    </row>
    <row r="27" spans="1:15" hidden="1" x14ac:dyDescent="0.25">
      <c r="A27" s="9" t="s">
        <v>58</v>
      </c>
      <c r="B27" s="9" t="s">
        <v>59</v>
      </c>
      <c r="C27" s="32"/>
      <c r="D27" s="59">
        <v>11.728999999999999</v>
      </c>
      <c r="E27" s="32">
        <v>22.806000000000001</v>
      </c>
      <c r="F27" s="32">
        <v>71.777000000000001</v>
      </c>
      <c r="G27" s="32">
        <v>22.618962</v>
      </c>
      <c r="H27" s="32">
        <v>22.333936000000001</v>
      </c>
      <c r="I27" s="32">
        <v>24.002388</v>
      </c>
      <c r="J27" s="32">
        <v>16.446708000000001</v>
      </c>
      <c r="K27" s="32">
        <v>20.334900000000001</v>
      </c>
      <c r="L27" s="32">
        <v>19.664200000000001</v>
      </c>
      <c r="M27" s="32">
        <v>36.782400000000003</v>
      </c>
      <c r="N27" s="7">
        <v>32.347700000000003</v>
      </c>
      <c r="O27" s="7">
        <v>0</v>
      </c>
    </row>
    <row r="28" spans="1:15" hidden="1" x14ac:dyDescent="0.25">
      <c r="A28" s="9" t="s">
        <v>50</v>
      </c>
      <c r="B28" s="9" t="s">
        <v>51</v>
      </c>
      <c r="C28" s="32"/>
      <c r="D28" s="59">
        <v>1E-3</v>
      </c>
      <c r="E28" s="32">
        <v>1E-3</v>
      </c>
      <c r="F28" s="32">
        <v>1.4E-2</v>
      </c>
      <c r="G28" s="32">
        <v>3.1319999999999998E-3</v>
      </c>
      <c r="H28" s="32">
        <v>1.614E-3</v>
      </c>
      <c r="I28" s="32">
        <v>4.6800000000000001E-3</v>
      </c>
      <c r="J28" s="32">
        <v>4.15E-3</v>
      </c>
      <c r="K28" s="32">
        <v>3.8E-3</v>
      </c>
      <c r="L28" s="32">
        <v>1E-3</v>
      </c>
      <c r="M28" s="32">
        <v>5.2263000000000002</v>
      </c>
      <c r="N28" s="7">
        <v>1.2999999999999999E-3</v>
      </c>
      <c r="O28" s="7">
        <v>0</v>
      </c>
    </row>
    <row r="29" spans="1:15" hidden="1" x14ac:dyDescent="0.25">
      <c r="A29" s="9" t="s">
        <v>54</v>
      </c>
      <c r="B29" s="9" t="s">
        <v>55</v>
      </c>
      <c r="C29" s="32"/>
      <c r="D29" s="59">
        <v>10.79</v>
      </c>
      <c r="E29" s="32">
        <v>21.338999999999999</v>
      </c>
      <c r="F29" s="32">
        <v>68.028000000000006</v>
      </c>
      <c r="G29" s="32">
        <v>21.209776999999999</v>
      </c>
      <c r="H29" s="32">
        <v>20.903216</v>
      </c>
      <c r="I29" s="32">
        <v>22.477357999999999</v>
      </c>
      <c r="J29" s="32">
        <v>15.366508</v>
      </c>
      <c r="K29" s="32">
        <v>19.017399999999999</v>
      </c>
      <c r="L29" s="32">
        <v>18.393599999999999</v>
      </c>
      <c r="M29" s="32">
        <v>36.202399999999997</v>
      </c>
      <c r="N29" s="7">
        <v>30.575600000000001</v>
      </c>
      <c r="O29" s="7">
        <v>0</v>
      </c>
    </row>
    <row r="30" spans="1:15" hidden="1" x14ac:dyDescent="0.25">
      <c r="A30" s="9" t="s">
        <v>587</v>
      </c>
      <c r="B30" s="9" t="s">
        <v>588</v>
      </c>
      <c r="C30" s="32"/>
      <c r="D30" s="59">
        <v>1.9E-2</v>
      </c>
      <c r="E30" s="32">
        <v>1.7999999999999999E-2</v>
      </c>
      <c r="F30" s="32">
        <v>6.0000000000000001E-3</v>
      </c>
      <c r="G30" s="32">
        <v>2.9000000000000001E-2</v>
      </c>
      <c r="H30" s="32">
        <v>1.7389999999999999E-2</v>
      </c>
      <c r="I30" s="32">
        <v>1.119E-2</v>
      </c>
      <c r="J30" s="32">
        <v>2.1700000000000001E-2</v>
      </c>
      <c r="K30" s="32">
        <v>2.1499999999999998E-2</v>
      </c>
      <c r="L30" s="32">
        <v>2.1299999999999999E-2</v>
      </c>
      <c r="M30" s="32">
        <v>4.5900000000000003E-2</v>
      </c>
      <c r="N30" s="7">
        <v>4.8800000000000003E-2</v>
      </c>
      <c r="O30" s="7">
        <v>4.7E-2</v>
      </c>
    </row>
    <row r="31" spans="1:15" hidden="1" x14ac:dyDescent="0.25">
      <c r="A31" s="9" t="s">
        <v>68</v>
      </c>
      <c r="B31" s="9" t="s">
        <v>69</v>
      </c>
      <c r="C31" s="32"/>
      <c r="D31" s="59">
        <v>0</v>
      </c>
      <c r="E31" s="32">
        <v>1.38</v>
      </c>
      <c r="F31" s="32">
        <v>0.35099999999999998</v>
      </c>
      <c r="G31" s="32">
        <v>0.14699999999999999</v>
      </c>
      <c r="H31" s="32">
        <v>0.14799999999999999</v>
      </c>
      <c r="I31" s="32">
        <v>0.59241999999999995</v>
      </c>
      <c r="J31" s="32">
        <v>0.251</v>
      </c>
      <c r="K31" s="32">
        <v>0.13200000000000001</v>
      </c>
      <c r="L31" s="32">
        <v>0.1124</v>
      </c>
      <c r="M31" s="32">
        <v>0.20979999999999999</v>
      </c>
      <c r="N31" s="7">
        <v>0.52200000000000002</v>
      </c>
      <c r="O31" s="7">
        <v>0.18049999999999999</v>
      </c>
    </row>
    <row r="32" spans="1:15" hidden="1" x14ac:dyDescent="0.25">
      <c r="A32" s="9" t="s">
        <v>52</v>
      </c>
      <c r="B32" s="9" t="s">
        <v>53</v>
      </c>
      <c r="C32" s="32"/>
      <c r="D32" s="59">
        <v>23.618286999999999</v>
      </c>
      <c r="E32" s="32">
        <v>416.20371399999999</v>
      </c>
      <c r="F32" s="32">
        <v>296.81046400000002</v>
      </c>
      <c r="G32" s="32">
        <v>47.300756999999997</v>
      </c>
      <c r="H32" s="32">
        <v>46.676274999999997</v>
      </c>
      <c r="I32" s="32">
        <v>71.225806000000006</v>
      </c>
      <c r="J32" s="32">
        <v>7.6290430000000002</v>
      </c>
      <c r="K32" s="32">
        <v>8.0999999999999996E-3</v>
      </c>
      <c r="L32" s="32">
        <v>3.5499999999999997E-2</v>
      </c>
      <c r="M32" s="32">
        <v>0.1764</v>
      </c>
      <c r="N32" s="7">
        <v>3.8988999999999998</v>
      </c>
      <c r="O32" s="7">
        <v>0</v>
      </c>
    </row>
    <row r="33" spans="1:15" hidden="1" x14ac:dyDescent="0.25">
      <c r="A33" s="9" t="s">
        <v>444</v>
      </c>
      <c r="B33" s="9" t="s">
        <v>445</v>
      </c>
      <c r="C33" s="32"/>
      <c r="D33" s="59">
        <v>0</v>
      </c>
      <c r="E33" s="32">
        <v>0</v>
      </c>
      <c r="F33" s="32">
        <v>0</v>
      </c>
      <c r="G33" s="32">
        <v>0</v>
      </c>
      <c r="H33" s="32">
        <v>1E-3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7">
        <v>0</v>
      </c>
      <c r="O33" s="7">
        <v>0</v>
      </c>
    </row>
    <row r="34" spans="1:15" hidden="1" x14ac:dyDescent="0.25">
      <c r="A34" s="9" t="s">
        <v>62</v>
      </c>
      <c r="B34" s="9" t="s">
        <v>63</v>
      </c>
      <c r="C34" s="32"/>
      <c r="D34" s="59">
        <v>0.29699999999999999</v>
      </c>
      <c r="E34" s="32">
        <v>0.436</v>
      </c>
      <c r="F34" s="32">
        <v>0.36199999999999999</v>
      </c>
      <c r="G34" s="32">
        <v>0.23200000000000001</v>
      </c>
      <c r="H34" s="32">
        <v>0.17299999999999999</v>
      </c>
      <c r="I34" s="32">
        <v>0.42099999999999999</v>
      </c>
      <c r="J34" s="32">
        <v>0.51500000000000001</v>
      </c>
      <c r="K34" s="32">
        <v>0.59399999999999997</v>
      </c>
      <c r="L34" s="32">
        <v>1.0589999999999999</v>
      </c>
      <c r="M34" s="32">
        <v>0.78290000000000004</v>
      </c>
      <c r="N34" s="7">
        <v>0.79800000000000004</v>
      </c>
      <c r="O34" s="7">
        <v>0.94799999999999995</v>
      </c>
    </row>
    <row r="35" spans="1:15" hidden="1" x14ac:dyDescent="0.25">
      <c r="A35" s="9" t="s">
        <v>66</v>
      </c>
      <c r="B35" s="9" t="s">
        <v>67</v>
      </c>
      <c r="C35" s="32"/>
      <c r="D35" s="59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7">
        <v>2.9</v>
      </c>
      <c r="O35" s="7">
        <v>6.83</v>
      </c>
    </row>
    <row r="36" spans="1:15" x14ac:dyDescent="0.25">
      <c r="A36" s="10"/>
      <c r="B36" s="10" t="s">
        <v>641</v>
      </c>
      <c r="C36" s="61">
        <v>202.70649835400005</v>
      </c>
      <c r="D36" s="60">
        <v>200.55600000000001</v>
      </c>
      <c r="E36" s="32">
        <v>230.39</v>
      </c>
      <c r="F36" s="32">
        <v>227.18299999999999</v>
      </c>
      <c r="G36" s="32">
        <v>234.96034800000001</v>
      </c>
      <c r="H36" s="32">
        <v>227.221204</v>
      </c>
      <c r="I36" s="32">
        <v>203.646683</v>
      </c>
      <c r="J36" s="32">
        <v>233.15680599999999</v>
      </c>
      <c r="K36" s="32">
        <v>191.80430000000001</v>
      </c>
      <c r="L36" s="32">
        <v>211.07249999999999</v>
      </c>
      <c r="M36" s="32">
        <v>459.76740000000001</v>
      </c>
      <c r="N36" s="7">
        <v>469.9436</v>
      </c>
      <c r="O36" s="7">
        <v>471.0369</v>
      </c>
    </row>
    <row r="37" spans="1:15" hidden="1" x14ac:dyDescent="0.25">
      <c r="A37" s="9" t="s">
        <v>256</v>
      </c>
      <c r="B37" s="9" t="s">
        <v>257</v>
      </c>
      <c r="C37" s="32"/>
      <c r="D37" s="59">
        <v>1.0999999999999999E-2</v>
      </c>
      <c r="E37" s="32">
        <v>1.2999999999999999E-2</v>
      </c>
      <c r="F37" s="32">
        <v>1.2E-2</v>
      </c>
      <c r="G37" s="32">
        <v>5.0000000000000001E-3</v>
      </c>
      <c r="H37" s="32">
        <v>4.0000000000000001E-3</v>
      </c>
      <c r="I37" s="32">
        <v>2.8E-3</v>
      </c>
      <c r="J37" s="32">
        <v>0</v>
      </c>
      <c r="K37" s="32">
        <v>0</v>
      </c>
      <c r="L37" s="32">
        <v>0</v>
      </c>
      <c r="M37" s="32">
        <v>0</v>
      </c>
      <c r="N37" s="7">
        <v>0</v>
      </c>
      <c r="O37" s="7">
        <v>0</v>
      </c>
    </row>
    <row r="38" spans="1:15" hidden="1" x14ac:dyDescent="0.25">
      <c r="A38" s="9" t="s">
        <v>507</v>
      </c>
      <c r="B38" s="9" t="s">
        <v>508</v>
      </c>
      <c r="C38" s="32"/>
      <c r="D38" s="59">
        <v>2.4E-2</v>
      </c>
      <c r="E38" s="32">
        <v>4.5999999999999999E-2</v>
      </c>
      <c r="F38" s="32">
        <v>6.0000000000000001E-3</v>
      </c>
      <c r="G38" s="32">
        <v>8.0000000000000002E-3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7">
        <v>0</v>
      </c>
      <c r="O38" s="7">
        <v>0</v>
      </c>
    </row>
    <row r="39" spans="1:15" hidden="1" x14ac:dyDescent="0.25">
      <c r="A39" s="9" t="s">
        <v>155</v>
      </c>
      <c r="B39" s="9" t="s">
        <v>156</v>
      </c>
      <c r="C39" s="32"/>
      <c r="D39" s="59">
        <v>2E-3</v>
      </c>
      <c r="E39" s="32">
        <v>1E-3</v>
      </c>
      <c r="F39" s="32">
        <v>1E-3</v>
      </c>
      <c r="G39" s="32">
        <v>0</v>
      </c>
      <c r="H39" s="32">
        <v>0</v>
      </c>
      <c r="I39" s="32">
        <v>4.8000000000000001E-4</v>
      </c>
      <c r="J39" s="32">
        <v>0</v>
      </c>
      <c r="K39" s="32">
        <v>0</v>
      </c>
      <c r="L39" s="32">
        <v>2.0000000000000001E-4</v>
      </c>
      <c r="M39" s="32">
        <v>5.9999999999999995E-4</v>
      </c>
      <c r="N39" s="7">
        <v>5.9999999999999995E-4</v>
      </c>
      <c r="O39" s="7">
        <v>0</v>
      </c>
    </row>
    <row r="40" spans="1:15" hidden="1" x14ac:dyDescent="0.25">
      <c r="A40" s="9" t="s">
        <v>288</v>
      </c>
      <c r="B40" s="9" t="s">
        <v>289</v>
      </c>
      <c r="C40" s="32"/>
      <c r="D40" s="59">
        <v>3.0000000000000001E-3</v>
      </c>
      <c r="E40" s="32">
        <v>1E-3</v>
      </c>
      <c r="F40" s="32">
        <v>2E-3</v>
      </c>
      <c r="G40" s="32">
        <v>1E-3</v>
      </c>
      <c r="H40" s="32">
        <v>0</v>
      </c>
      <c r="I40" s="32">
        <v>8.3999999999999995E-5</v>
      </c>
      <c r="J40" s="32">
        <v>1.6999999999999999E-3</v>
      </c>
      <c r="K40" s="32">
        <v>2E-3</v>
      </c>
      <c r="L40" s="32">
        <v>3.0000000000000001E-3</v>
      </c>
      <c r="M40" s="32">
        <v>0</v>
      </c>
      <c r="N40" s="7">
        <v>0</v>
      </c>
      <c r="O40" s="7">
        <v>0</v>
      </c>
    </row>
    <row r="41" spans="1:15" hidden="1" x14ac:dyDescent="0.25">
      <c r="A41" s="9" t="s">
        <v>300</v>
      </c>
      <c r="B41" s="9" t="s">
        <v>301</v>
      </c>
      <c r="C41" s="32"/>
      <c r="D41" s="59">
        <v>0.496</v>
      </c>
      <c r="E41" s="32">
        <v>0.47699999999999998</v>
      </c>
      <c r="F41" s="32">
        <v>0.52900000000000003</v>
      </c>
      <c r="G41" s="32">
        <v>0.34899999999999998</v>
      </c>
      <c r="H41" s="32">
        <v>0.36299999999999999</v>
      </c>
      <c r="I41" s="32">
        <v>0.30304700000000001</v>
      </c>
      <c r="J41" s="32">
        <v>0.20480000000000001</v>
      </c>
      <c r="K41" s="32">
        <v>0</v>
      </c>
      <c r="L41" s="32">
        <v>0</v>
      </c>
      <c r="M41" s="32">
        <v>0</v>
      </c>
      <c r="N41" s="7">
        <v>0</v>
      </c>
      <c r="O41" s="7">
        <v>0</v>
      </c>
    </row>
    <row r="42" spans="1:15" hidden="1" x14ac:dyDescent="0.25">
      <c r="A42" s="9" t="s">
        <v>141</v>
      </c>
      <c r="B42" s="9" t="s">
        <v>142</v>
      </c>
      <c r="C42" s="32"/>
      <c r="D42" s="59">
        <v>1.349</v>
      </c>
      <c r="E42" s="32">
        <v>1.06</v>
      </c>
      <c r="F42" s="32">
        <v>0.874</v>
      </c>
      <c r="G42" s="32">
        <v>0.95499999999999996</v>
      </c>
      <c r="H42" s="32">
        <v>0.79600000000000004</v>
      </c>
      <c r="I42" s="32">
        <v>0.73057000000000005</v>
      </c>
      <c r="J42" s="32">
        <v>0.30099999999999999</v>
      </c>
      <c r="K42" s="32">
        <v>0.28699999999999998</v>
      </c>
      <c r="L42" s="32">
        <v>0</v>
      </c>
      <c r="M42" s="32">
        <v>0</v>
      </c>
      <c r="N42" s="7">
        <v>0</v>
      </c>
      <c r="O42" s="7">
        <v>0</v>
      </c>
    </row>
    <row r="43" spans="1:15" hidden="1" x14ac:dyDescent="0.25">
      <c r="A43" s="9" t="s">
        <v>119</v>
      </c>
      <c r="B43" s="9" t="s">
        <v>120</v>
      </c>
      <c r="C43" s="32"/>
      <c r="D43" s="59">
        <v>1.766</v>
      </c>
      <c r="E43" s="32">
        <v>1.377</v>
      </c>
      <c r="F43" s="32">
        <v>1.524</v>
      </c>
      <c r="G43" s="32">
        <v>1.4219999999999999</v>
      </c>
      <c r="H43" s="32">
        <v>1.282</v>
      </c>
      <c r="I43" s="32">
        <v>6.6460000000000005E-2</v>
      </c>
      <c r="J43" s="32">
        <v>0</v>
      </c>
      <c r="K43" s="32">
        <v>0</v>
      </c>
      <c r="L43" s="32">
        <v>0</v>
      </c>
      <c r="M43" s="32">
        <v>0</v>
      </c>
      <c r="N43" s="7">
        <v>0</v>
      </c>
      <c r="O43" s="7">
        <v>0</v>
      </c>
    </row>
    <row r="44" spans="1:15" hidden="1" x14ac:dyDescent="0.25">
      <c r="A44" s="9" t="s">
        <v>609</v>
      </c>
      <c r="B44" s="9" t="s">
        <v>610</v>
      </c>
      <c r="C44" s="32"/>
      <c r="D44" s="59">
        <v>0</v>
      </c>
      <c r="E44" s="32">
        <v>0</v>
      </c>
      <c r="F44" s="32">
        <v>0</v>
      </c>
      <c r="G44" s="32">
        <v>0</v>
      </c>
      <c r="H44" s="32">
        <v>0</v>
      </c>
      <c r="I44" s="32">
        <v>1.2E-4</v>
      </c>
      <c r="J44" s="32">
        <v>1.1999999999999999E-3</v>
      </c>
      <c r="K44" s="32">
        <v>1.1999999999999999E-3</v>
      </c>
      <c r="L44" s="32">
        <v>2.0000000000000001E-4</v>
      </c>
      <c r="M44" s="32">
        <v>5.9999999999999995E-4</v>
      </c>
      <c r="N44" s="7">
        <v>5.9999999999999995E-4</v>
      </c>
      <c r="O44" s="7">
        <v>0</v>
      </c>
    </row>
    <row r="45" spans="1:15" hidden="1" x14ac:dyDescent="0.25">
      <c r="A45" s="9" t="s">
        <v>312</v>
      </c>
      <c r="B45" s="9" t="s">
        <v>313</v>
      </c>
      <c r="C45" s="32"/>
      <c r="D45" s="59">
        <v>1.4730000000000001</v>
      </c>
      <c r="E45" s="32">
        <v>1.97</v>
      </c>
      <c r="F45" s="32">
        <v>1.91</v>
      </c>
      <c r="G45" s="32">
        <v>0.96099999999999997</v>
      </c>
      <c r="H45" s="32">
        <v>0.66400000000000003</v>
      </c>
      <c r="I45" s="32">
        <v>7.2821999999999998E-2</v>
      </c>
      <c r="J45" s="32">
        <v>2.8400000000000002E-2</v>
      </c>
      <c r="K45" s="32">
        <v>3.6299999999999999E-2</v>
      </c>
      <c r="L45" s="32">
        <v>2.7E-2</v>
      </c>
      <c r="M45" s="32">
        <v>0</v>
      </c>
      <c r="N45" s="7">
        <v>0</v>
      </c>
      <c r="O45" s="7">
        <v>0.24</v>
      </c>
    </row>
    <row r="46" spans="1:15" hidden="1" x14ac:dyDescent="0.25">
      <c r="A46" s="9" t="s">
        <v>294</v>
      </c>
      <c r="B46" s="9" t="s">
        <v>295</v>
      </c>
      <c r="C46" s="32"/>
      <c r="D46" s="59">
        <v>9.8000000000000004E-2</v>
      </c>
      <c r="E46" s="32">
        <v>5.8999999999999997E-2</v>
      </c>
      <c r="F46" s="32">
        <v>1.4999999999999999E-2</v>
      </c>
      <c r="G46" s="32">
        <v>4.5999999999999999E-2</v>
      </c>
      <c r="H46" s="32">
        <v>0.03</v>
      </c>
      <c r="I46" s="32">
        <v>5.1256000000000003E-2</v>
      </c>
      <c r="J46" s="32">
        <v>6.25E-2</v>
      </c>
      <c r="K46" s="32">
        <v>4.4999999999999998E-2</v>
      </c>
      <c r="L46" s="32">
        <v>0</v>
      </c>
      <c r="M46" s="32">
        <v>0</v>
      </c>
      <c r="N46" s="7">
        <v>0</v>
      </c>
      <c r="O46" s="7">
        <v>0</v>
      </c>
    </row>
    <row r="47" spans="1:15" hidden="1" x14ac:dyDescent="0.25">
      <c r="A47" s="9" t="s">
        <v>589</v>
      </c>
      <c r="B47" s="9" t="s">
        <v>590</v>
      </c>
      <c r="C47" s="32"/>
      <c r="D47" s="59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2.0000000000000001E-4</v>
      </c>
      <c r="M47" s="32">
        <v>5.9999999999999995E-4</v>
      </c>
      <c r="N47" s="7">
        <v>5.9999999999999995E-4</v>
      </c>
      <c r="O47" s="7">
        <v>0</v>
      </c>
    </row>
    <row r="48" spans="1:15" hidden="1" x14ac:dyDescent="0.25">
      <c r="A48" s="9" t="s">
        <v>197</v>
      </c>
      <c r="B48" s="9" t="s">
        <v>198</v>
      </c>
      <c r="C48" s="32"/>
      <c r="D48" s="59">
        <v>0</v>
      </c>
      <c r="E48" s="32">
        <v>0</v>
      </c>
      <c r="F48" s="32">
        <v>0</v>
      </c>
      <c r="G48" s="32">
        <v>0</v>
      </c>
      <c r="H48" s="32">
        <v>0</v>
      </c>
      <c r="I48" s="32">
        <v>5.9999999999999995E-4</v>
      </c>
      <c r="J48" s="32">
        <v>0</v>
      </c>
      <c r="K48" s="32">
        <v>0</v>
      </c>
      <c r="L48" s="32">
        <v>2.0000000000000001E-4</v>
      </c>
      <c r="M48" s="32">
        <v>5.9999999999999995E-4</v>
      </c>
      <c r="N48" s="7">
        <v>5.9999999999999995E-4</v>
      </c>
      <c r="O48" s="7">
        <v>0</v>
      </c>
    </row>
    <row r="49" spans="1:15" hidden="1" x14ac:dyDescent="0.25">
      <c r="A49" s="9" t="s">
        <v>193</v>
      </c>
      <c r="B49" s="9" t="s">
        <v>194</v>
      </c>
      <c r="C49" s="32"/>
      <c r="D49" s="59">
        <v>0.113</v>
      </c>
      <c r="E49" s="32">
        <v>0.114</v>
      </c>
      <c r="F49" s="32">
        <v>0.109</v>
      </c>
      <c r="G49" s="32">
        <v>0.124</v>
      </c>
      <c r="H49" s="32">
        <v>7.6600000000000001E-2</v>
      </c>
      <c r="I49" s="32">
        <v>7.6600000000000001E-3</v>
      </c>
      <c r="J49" s="32">
        <v>5.9999999999999995E-4</v>
      </c>
      <c r="K49" s="32">
        <v>5.9999999999999995E-4</v>
      </c>
      <c r="L49" s="32">
        <v>8.0000000000000004E-4</v>
      </c>
      <c r="M49" s="32">
        <v>0</v>
      </c>
      <c r="N49" s="7">
        <v>5.9999999999999995E-4</v>
      </c>
      <c r="O49" s="7">
        <v>0</v>
      </c>
    </row>
    <row r="50" spans="1:15" hidden="1" x14ac:dyDescent="0.25">
      <c r="A50" s="9" t="s">
        <v>356</v>
      </c>
      <c r="B50" s="9" t="s">
        <v>357</v>
      </c>
      <c r="C50" s="32"/>
      <c r="D50" s="59">
        <v>1.016</v>
      </c>
      <c r="E50" s="32">
        <v>2.0950000000000002</v>
      </c>
      <c r="F50" s="32">
        <v>1.379</v>
      </c>
      <c r="G50" s="32">
        <v>1.5840000000000001</v>
      </c>
      <c r="H50" s="32">
        <v>1.4219999999999999</v>
      </c>
      <c r="I50" s="32">
        <v>0.98707</v>
      </c>
      <c r="J50" s="32">
        <v>7.3800000000000004E-2</v>
      </c>
      <c r="K50" s="32">
        <v>1.069</v>
      </c>
      <c r="L50" s="32">
        <v>0.99299999999999999</v>
      </c>
      <c r="M50" s="32">
        <v>7.4999999999999997E-2</v>
      </c>
      <c r="N50" s="7">
        <v>0</v>
      </c>
      <c r="O50" s="7">
        <v>0</v>
      </c>
    </row>
    <row r="51" spans="1:15" hidden="1" x14ac:dyDescent="0.25">
      <c r="A51" s="9" t="s">
        <v>509</v>
      </c>
      <c r="B51" s="9" t="s">
        <v>510</v>
      </c>
      <c r="C51" s="32"/>
      <c r="D51" s="59">
        <v>0</v>
      </c>
      <c r="E51" s="32">
        <v>0</v>
      </c>
      <c r="F51" s="32">
        <v>5.0000000000000001E-3</v>
      </c>
      <c r="G51" s="32">
        <v>3.0000000000000001E-3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7">
        <v>0</v>
      </c>
      <c r="O51" s="7">
        <v>0</v>
      </c>
    </row>
    <row r="52" spans="1:15" hidden="1" x14ac:dyDescent="0.25">
      <c r="A52" s="9" t="s">
        <v>625</v>
      </c>
      <c r="B52" s="9" t="s">
        <v>626</v>
      </c>
      <c r="C52" s="32"/>
      <c r="D52" s="59">
        <v>2E-3</v>
      </c>
      <c r="E52" s="32">
        <v>2E-3</v>
      </c>
      <c r="F52" s="32">
        <v>4.0000000000000001E-3</v>
      </c>
      <c r="G52" s="32">
        <v>3.0000000000000001E-3</v>
      </c>
      <c r="H52" s="32">
        <v>3.0000000000000001E-3</v>
      </c>
      <c r="I52" s="32">
        <v>3.0630000000000002E-3</v>
      </c>
      <c r="J52" s="32">
        <v>0</v>
      </c>
      <c r="K52" s="32">
        <v>0</v>
      </c>
      <c r="L52" s="32">
        <v>0</v>
      </c>
      <c r="M52" s="32">
        <v>0</v>
      </c>
      <c r="N52" s="7">
        <v>0</v>
      </c>
      <c r="O52" s="7">
        <v>0</v>
      </c>
    </row>
    <row r="53" spans="1:15" hidden="1" x14ac:dyDescent="0.25">
      <c r="A53" s="9" t="s">
        <v>373</v>
      </c>
      <c r="B53" s="9" t="s">
        <v>374</v>
      </c>
      <c r="C53" s="32"/>
      <c r="D53" s="59">
        <v>5.0000000000000001E-3</v>
      </c>
      <c r="E53" s="32">
        <v>5.0000000000000001E-3</v>
      </c>
      <c r="F53" s="32">
        <v>0</v>
      </c>
      <c r="G53" s="32">
        <v>0</v>
      </c>
      <c r="H53" s="32">
        <v>0</v>
      </c>
      <c r="I53" s="32">
        <v>0</v>
      </c>
      <c r="J53" s="32">
        <v>1.0999999999999999E-2</v>
      </c>
      <c r="K53" s="32">
        <v>3.9E-2</v>
      </c>
      <c r="L53" s="32">
        <v>0</v>
      </c>
      <c r="M53" s="32">
        <v>0</v>
      </c>
      <c r="N53" s="7">
        <v>0</v>
      </c>
      <c r="O53" s="7">
        <v>0</v>
      </c>
    </row>
    <row r="54" spans="1:15" hidden="1" x14ac:dyDescent="0.25">
      <c r="A54" s="9" t="s">
        <v>100</v>
      </c>
      <c r="B54" s="9" t="s">
        <v>101</v>
      </c>
      <c r="C54" s="32"/>
      <c r="D54" s="59">
        <v>0</v>
      </c>
      <c r="E54" s="32">
        <v>0</v>
      </c>
      <c r="F54" s="32">
        <v>0</v>
      </c>
      <c r="G54" s="32">
        <v>1.4999999999999999E-2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7">
        <v>0</v>
      </c>
      <c r="O54" s="7">
        <v>0</v>
      </c>
    </row>
    <row r="55" spans="1:15" hidden="1" x14ac:dyDescent="0.25">
      <c r="A55" s="9" t="s">
        <v>113</v>
      </c>
      <c r="B55" s="9" t="s">
        <v>114</v>
      </c>
      <c r="C55" s="32"/>
      <c r="D55" s="59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2E-3</v>
      </c>
      <c r="K55" s="32">
        <v>4.0000000000000001E-3</v>
      </c>
      <c r="L55" s="32">
        <v>0</v>
      </c>
      <c r="M55" s="32">
        <v>0</v>
      </c>
      <c r="N55" s="7">
        <v>0</v>
      </c>
      <c r="O55" s="7">
        <v>1.8499999999999999E-2</v>
      </c>
    </row>
    <row r="56" spans="1:15" hidden="1" x14ac:dyDescent="0.25">
      <c r="A56" s="9" t="s">
        <v>266</v>
      </c>
      <c r="B56" s="9" t="s">
        <v>267</v>
      </c>
      <c r="C56" s="32"/>
      <c r="D56" s="59">
        <v>1.143</v>
      </c>
      <c r="E56" s="32">
        <v>0.86199999999999999</v>
      </c>
      <c r="F56" s="32">
        <v>0.86399999999999999</v>
      </c>
      <c r="G56" s="32">
        <v>9.6000000000000002E-2</v>
      </c>
      <c r="H56" s="32">
        <v>0.1454</v>
      </c>
      <c r="I56" s="32">
        <v>0.1041</v>
      </c>
      <c r="J56" s="32">
        <v>0.16919999999999999</v>
      </c>
      <c r="K56" s="32">
        <v>0.27639999999999998</v>
      </c>
      <c r="L56" s="32">
        <v>0.254</v>
      </c>
      <c r="M56" s="32">
        <v>0.61899999999999999</v>
      </c>
      <c r="N56" s="7">
        <v>1.9380999999999999</v>
      </c>
      <c r="O56" s="7">
        <v>3.653</v>
      </c>
    </row>
    <row r="57" spans="1:15" hidden="1" x14ac:dyDescent="0.25">
      <c r="A57" s="9" t="s">
        <v>268</v>
      </c>
      <c r="B57" s="9" t="s">
        <v>269</v>
      </c>
      <c r="C57" s="32"/>
      <c r="D57" s="59">
        <v>1.756</v>
      </c>
      <c r="E57" s="32">
        <v>1.6850000000000001</v>
      </c>
      <c r="F57" s="32">
        <v>1.6739999999999999</v>
      </c>
      <c r="G57" s="32">
        <v>0.88100000000000001</v>
      </c>
      <c r="H57" s="32">
        <v>0.93052999999999997</v>
      </c>
      <c r="I57" s="32">
        <v>0.41146199999999999</v>
      </c>
      <c r="J57" s="32">
        <v>0.33550000000000002</v>
      </c>
      <c r="K57" s="32">
        <v>0.13500000000000001</v>
      </c>
      <c r="L57" s="32">
        <v>5.6000000000000001E-2</v>
      </c>
      <c r="M57" s="32">
        <v>0</v>
      </c>
      <c r="N57" s="7">
        <v>0</v>
      </c>
      <c r="O57" s="7">
        <v>0</v>
      </c>
    </row>
    <row r="58" spans="1:15" hidden="1" x14ac:dyDescent="0.25">
      <c r="A58" s="9" t="s">
        <v>80</v>
      </c>
      <c r="B58" s="9" t="s">
        <v>81</v>
      </c>
      <c r="C58" s="32"/>
      <c r="D58" s="59">
        <v>7.0190000000000001</v>
      </c>
      <c r="E58" s="32">
        <v>7.9219999999999997</v>
      </c>
      <c r="F58" s="32">
        <v>5.6420000000000003</v>
      </c>
      <c r="G58" s="32">
        <v>5.17</v>
      </c>
      <c r="H58" s="32">
        <v>1.651</v>
      </c>
      <c r="I58" s="32">
        <v>1.5068619999999999</v>
      </c>
      <c r="J58" s="32">
        <v>1.1673</v>
      </c>
      <c r="K58" s="32">
        <v>1.371</v>
      </c>
      <c r="L58" s="32">
        <v>1.244</v>
      </c>
      <c r="M58" s="32">
        <v>1.206</v>
      </c>
      <c r="N58" s="7">
        <v>1.2809999999999999</v>
      </c>
      <c r="O58" s="7">
        <v>0</v>
      </c>
    </row>
    <row r="59" spans="1:15" hidden="1" x14ac:dyDescent="0.25">
      <c r="A59" s="9" t="s">
        <v>82</v>
      </c>
      <c r="B59" s="9" t="s">
        <v>83</v>
      </c>
      <c r="C59" s="32"/>
      <c r="D59" s="59">
        <v>4.7E-2</v>
      </c>
      <c r="E59" s="32">
        <v>8.2000000000000003E-2</v>
      </c>
      <c r="F59" s="32">
        <v>7.0000000000000007E-2</v>
      </c>
      <c r="G59" s="32">
        <v>7.0000000000000007E-2</v>
      </c>
      <c r="H59" s="32">
        <v>9.0999999999999998E-2</v>
      </c>
      <c r="I59" s="32">
        <v>0.76339999999999997</v>
      </c>
      <c r="J59" s="32">
        <v>0.93200000000000005</v>
      </c>
      <c r="K59" s="32">
        <v>0</v>
      </c>
      <c r="L59" s="32">
        <v>0</v>
      </c>
      <c r="M59" s="32">
        <v>0</v>
      </c>
      <c r="N59" s="7">
        <v>0</v>
      </c>
      <c r="O59" s="7">
        <v>0</v>
      </c>
    </row>
    <row r="60" spans="1:15" hidden="1" x14ac:dyDescent="0.25">
      <c r="A60" s="9" t="s">
        <v>147</v>
      </c>
      <c r="B60" s="9" t="s">
        <v>148</v>
      </c>
      <c r="C60" s="32"/>
      <c r="D60" s="59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0.26790000000000003</v>
      </c>
      <c r="K60" s="32">
        <v>0.23</v>
      </c>
      <c r="L60" s="32">
        <v>0.37</v>
      </c>
      <c r="M60" s="32">
        <v>0</v>
      </c>
      <c r="N60" s="7">
        <v>0.53700000000000003</v>
      </c>
      <c r="O60" s="7">
        <v>0.63600000000000001</v>
      </c>
    </row>
    <row r="61" spans="1:15" hidden="1" x14ac:dyDescent="0.25">
      <c r="A61" s="9" t="s">
        <v>593</v>
      </c>
      <c r="B61" s="9" t="s">
        <v>594</v>
      </c>
      <c r="C61" s="32"/>
      <c r="D61" s="59">
        <v>2.1999999999999999E-2</v>
      </c>
      <c r="E61" s="32">
        <v>1.0999999999999999E-2</v>
      </c>
      <c r="F61" s="32">
        <v>1.2E-2</v>
      </c>
      <c r="G61" s="32">
        <v>5.0000000000000001E-3</v>
      </c>
      <c r="H61" s="32">
        <v>1.2999999999999999E-2</v>
      </c>
      <c r="I61" s="32">
        <v>3.7669999999999999E-3</v>
      </c>
      <c r="J61" s="32">
        <v>0</v>
      </c>
      <c r="K61" s="32">
        <v>0</v>
      </c>
      <c r="L61" s="32">
        <v>0</v>
      </c>
      <c r="M61" s="32">
        <v>0</v>
      </c>
      <c r="N61" s="7">
        <v>0</v>
      </c>
      <c r="O61" s="7">
        <v>0</v>
      </c>
    </row>
    <row r="62" spans="1:15" hidden="1" x14ac:dyDescent="0.25">
      <c r="A62" s="9" t="s">
        <v>464</v>
      </c>
      <c r="B62" s="9" t="s">
        <v>465</v>
      </c>
      <c r="C62" s="32"/>
      <c r="D62" s="59">
        <v>0</v>
      </c>
      <c r="E62" s="32">
        <v>1E-3</v>
      </c>
      <c r="F62" s="32">
        <v>1E-3</v>
      </c>
      <c r="G62" s="32">
        <v>1E-3</v>
      </c>
      <c r="H62" s="32">
        <v>1E-3</v>
      </c>
      <c r="I62" s="32">
        <v>9.6299999999999999E-4</v>
      </c>
      <c r="J62" s="32">
        <v>0</v>
      </c>
      <c r="K62" s="32">
        <v>0</v>
      </c>
      <c r="L62" s="32">
        <v>0</v>
      </c>
      <c r="M62" s="32">
        <v>0</v>
      </c>
      <c r="N62" s="7">
        <v>0</v>
      </c>
      <c r="O62" s="7">
        <v>0</v>
      </c>
    </row>
    <row r="63" spans="1:15" hidden="1" x14ac:dyDescent="0.25">
      <c r="A63" s="9" t="s">
        <v>318</v>
      </c>
      <c r="B63" s="9" t="s">
        <v>319</v>
      </c>
      <c r="C63" s="32"/>
      <c r="D63" s="59">
        <v>1.282</v>
      </c>
      <c r="E63" s="32">
        <v>1.6140000000000001</v>
      </c>
      <c r="F63" s="32">
        <v>1.7390000000000001</v>
      </c>
      <c r="G63" s="32">
        <v>1.173</v>
      </c>
      <c r="H63" s="32">
        <v>0.92230000000000001</v>
      </c>
      <c r="I63" s="32">
        <v>0.51775599999999999</v>
      </c>
      <c r="J63" s="32">
        <v>0.38540000000000002</v>
      </c>
      <c r="K63" s="32">
        <v>0.1144</v>
      </c>
      <c r="L63" s="32">
        <v>0.93410000000000004</v>
      </c>
      <c r="M63" s="32">
        <v>0</v>
      </c>
      <c r="N63" s="7">
        <v>0.439</v>
      </c>
      <c r="O63" s="7">
        <v>0.57199999999999995</v>
      </c>
    </row>
    <row r="64" spans="1:15" hidden="1" x14ac:dyDescent="0.25">
      <c r="A64" s="9" t="s">
        <v>121</v>
      </c>
      <c r="B64" s="9" t="s">
        <v>122</v>
      </c>
      <c r="C64" s="32"/>
      <c r="D64" s="59">
        <v>0</v>
      </c>
      <c r="E64" s="32">
        <v>0</v>
      </c>
      <c r="F64" s="32">
        <v>0</v>
      </c>
      <c r="G64" s="32">
        <v>1E-3</v>
      </c>
      <c r="H64" s="32">
        <v>0</v>
      </c>
      <c r="I64" s="32">
        <v>2.3599999999999999E-4</v>
      </c>
      <c r="J64" s="32">
        <v>0</v>
      </c>
      <c r="K64" s="32">
        <v>2.0000000000000001E-4</v>
      </c>
      <c r="L64" s="32">
        <v>0</v>
      </c>
      <c r="M64" s="32">
        <v>0</v>
      </c>
      <c r="N64" s="7">
        <v>0</v>
      </c>
      <c r="O64" s="7">
        <v>0</v>
      </c>
    </row>
    <row r="65" spans="1:15" hidden="1" x14ac:dyDescent="0.25">
      <c r="A65" s="9" t="s">
        <v>191</v>
      </c>
      <c r="B65" s="9" t="s">
        <v>192</v>
      </c>
      <c r="C65" s="32"/>
      <c r="D65" s="59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2.0000000000000001E-4</v>
      </c>
      <c r="L65" s="32">
        <v>0</v>
      </c>
      <c r="M65" s="32">
        <v>0</v>
      </c>
      <c r="N65" s="7">
        <v>0</v>
      </c>
      <c r="O65" s="7">
        <v>0</v>
      </c>
    </row>
    <row r="66" spans="1:15" hidden="1" x14ac:dyDescent="0.25">
      <c r="A66" s="9" t="s">
        <v>566</v>
      </c>
      <c r="B66" s="9" t="s">
        <v>567</v>
      </c>
      <c r="C66" s="32"/>
      <c r="D66" s="59">
        <v>1E-3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7">
        <v>0</v>
      </c>
      <c r="O66" s="7">
        <v>0</v>
      </c>
    </row>
    <row r="67" spans="1:15" hidden="1" x14ac:dyDescent="0.25">
      <c r="A67" s="9" t="s">
        <v>597</v>
      </c>
      <c r="B67" s="9" t="s">
        <v>598</v>
      </c>
      <c r="C67" s="32"/>
      <c r="D67" s="59">
        <v>8.0000000000000002E-3</v>
      </c>
      <c r="E67" s="32">
        <v>1.2E-2</v>
      </c>
      <c r="F67" s="32">
        <v>8.0000000000000002E-3</v>
      </c>
      <c r="G67" s="32">
        <v>1.0999999999999999E-2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7">
        <v>0</v>
      </c>
      <c r="O67" s="7">
        <v>0</v>
      </c>
    </row>
    <row r="68" spans="1:15" hidden="1" x14ac:dyDescent="0.25">
      <c r="A68" s="9" t="s">
        <v>185</v>
      </c>
      <c r="B68" s="9" t="s">
        <v>186</v>
      </c>
      <c r="C68" s="32"/>
      <c r="D68" s="59">
        <v>4.202</v>
      </c>
      <c r="E68" s="32">
        <v>10.186</v>
      </c>
      <c r="F68" s="32">
        <v>13.398</v>
      </c>
      <c r="G68" s="32">
        <v>11.676</v>
      </c>
      <c r="H68" s="32">
        <v>11.551402</v>
      </c>
      <c r="I68" s="32">
        <v>9.3815829999999991</v>
      </c>
      <c r="J68" s="32">
        <v>9.1477000000000004</v>
      </c>
      <c r="K68" s="32">
        <v>7.2878999999999996</v>
      </c>
      <c r="L68" s="32">
        <v>6.8076999999999996</v>
      </c>
      <c r="M68" s="32">
        <v>21.8355</v>
      </c>
      <c r="N68" s="7">
        <v>21.7316</v>
      </c>
      <c r="O68" s="7">
        <v>15.279</v>
      </c>
    </row>
    <row r="69" spans="1:15" hidden="1" x14ac:dyDescent="0.25">
      <c r="A69" s="9" t="s">
        <v>129</v>
      </c>
      <c r="B69" s="9" t="s">
        <v>130</v>
      </c>
      <c r="C69" s="32"/>
      <c r="D69" s="59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0.56789999999999996</v>
      </c>
      <c r="K69" s="32">
        <v>0.70499999999999996</v>
      </c>
      <c r="L69" s="32">
        <v>0</v>
      </c>
      <c r="M69" s="32">
        <v>0</v>
      </c>
      <c r="N69" s="7">
        <v>1.911</v>
      </c>
      <c r="O69" s="7">
        <v>1.5740000000000001</v>
      </c>
    </row>
    <row r="70" spans="1:15" hidden="1" x14ac:dyDescent="0.25">
      <c r="A70" s="9" t="s">
        <v>149</v>
      </c>
      <c r="B70" s="9" t="s">
        <v>150</v>
      </c>
      <c r="C70" s="32"/>
      <c r="D70" s="59">
        <v>0.78400000000000003</v>
      </c>
      <c r="E70" s="32">
        <v>0.4</v>
      </c>
      <c r="F70" s="32">
        <v>1.4E-2</v>
      </c>
      <c r="G70" s="32">
        <v>3.6999999999999998E-2</v>
      </c>
      <c r="H70" s="32">
        <v>1E-3</v>
      </c>
      <c r="I70" s="32">
        <v>2.8609999999999998E-3</v>
      </c>
      <c r="J70" s="32">
        <v>0</v>
      </c>
      <c r="K70" s="32">
        <v>0</v>
      </c>
      <c r="L70" s="32">
        <v>0</v>
      </c>
      <c r="M70" s="32">
        <v>0</v>
      </c>
      <c r="N70" s="7">
        <v>0</v>
      </c>
      <c r="O70" s="7">
        <v>0</v>
      </c>
    </row>
    <row r="71" spans="1:15" hidden="1" x14ac:dyDescent="0.25">
      <c r="A71" s="9" t="s">
        <v>92</v>
      </c>
      <c r="B71" s="9" t="s">
        <v>93</v>
      </c>
      <c r="C71" s="32"/>
      <c r="D71" s="59">
        <v>0.23499999999999999</v>
      </c>
      <c r="E71" s="32">
        <v>0.39</v>
      </c>
      <c r="F71" s="32">
        <v>0.46100000000000002</v>
      </c>
      <c r="G71" s="32">
        <v>0.31</v>
      </c>
      <c r="H71" s="32">
        <v>0.34499999999999997</v>
      </c>
      <c r="I71" s="32">
        <v>0.28184500000000001</v>
      </c>
      <c r="J71" s="32">
        <v>0.1113</v>
      </c>
      <c r="K71" s="32">
        <v>0</v>
      </c>
      <c r="L71" s="32">
        <v>0</v>
      </c>
      <c r="M71" s="32">
        <v>0</v>
      </c>
      <c r="N71" s="7">
        <v>0</v>
      </c>
      <c r="O71" s="7">
        <v>0</v>
      </c>
    </row>
    <row r="72" spans="1:15" hidden="1" x14ac:dyDescent="0.25">
      <c r="A72" s="9" t="s">
        <v>525</v>
      </c>
      <c r="B72" s="9" t="s">
        <v>526</v>
      </c>
      <c r="C72" s="32"/>
      <c r="D72" s="59">
        <v>2E-3</v>
      </c>
      <c r="E72" s="32">
        <v>1E-3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7">
        <v>0</v>
      </c>
      <c r="O72" s="7">
        <v>0</v>
      </c>
    </row>
    <row r="73" spans="1:15" hidden="1" x14ac:dyDescent="0.25">
      <c r="A73" s="9" t="s">
        <v>338</v>
      </c>
      <c r="B73" s="9" t="s">
        <v>339</v>
      </c>
      <c r="C73" s="32"/>
      <c r="D73" s="59">
        <v>0.17599999999999999</v>
      </c>
      <c r="E73" s="32">
        <v>0.13400000000000001</v>
      </c>
      <c r="F73" s="32">
        <v>0.107</v>
      </c>
      <c r="G73" s="32">
        <v>6.7000000000000004E-2</v>
      </c>
      <c r="H73" s="32">
        <v>2.5000000000000001E-2</v>
      </c>
      <c r="I73" s="32">
        <v>3.1699999999999999E-2</v>
      </c>
      <c r="J73" s="32">
        <v>0</v>
      </c>
      <c r="K73" s="32">
        <v>0</v>
      </c>
      <c r="L73" s="32">
        <v>0</v>
      </c>
      <c r="M73" s="32">
        <v>0</v>
      </c>
      <c r="N73" s="7">
        <v>0</v>
      </c>
      <c r="O73" s="7">
        <v>0</v>
      </c>
    </row>
    <row r="74" spans="1:15" hidden="1" x14ac:dyDescent="0.25">
      <c r="A74" s="9" t="s">
        <v>241</v>
      </c>
      <c r="B74" s="9" t="s">
        <v>241</v>
      </c>
      <c r="C74" s="32"/>
      <c r="D74" s="59">
        <v>1E-3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7">
        <v>0</v>
      </c>
      <c r="O74" s="7">
        <v>0</v>
      </c>
    </row>
    <row r="75" spans="1:15" hidden="1" x14ac:dyDescent="0.25">
      <c r="A75" s="9" t="s">
        <v>222</v>
      </c>
      <c r="B75" s="9" t="s">
        <v>222</v>
      </c>
      <c r="C75" s="32"/>
      <c r="D75" s="59">
        <v>3.2000000000000001E-2</v>
      </c>
      <c r="E75" s="32">
        <v>1.9E-2</v>
      </c>
      <c r="F75" s="32">
        <v>5.3999999999999999E-2</v>
      </c>
      <c r="G75" s="32">
        <v>0.04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7">
        <v>0</v>
      </c>
      <c r="O75" s="7">
        <v>0</v>
      </c>
    </row>
    <row r="76" spans="1:15" hidden="1" x14ac:dyDescent="0.25">
      <c r="A76" s="9" t="s">
        <v>218</v>
      </c>
      <c r="B76" s="9" t="s">
        <v>219</v>
      </c>
      <c r="C76" s="32"/>
      <c r="D76" s="59">
        <v>3.8079999999999998</v>
      </c>
      <c r="E76" s="32">
        <v>7.9969999999999999</v>
      </c>
      <c r="F76" s="32">
        <v>4.1619999999999999</v>
      </c>
      <c r="G76" s="32">
        <v>2.7189999999999999</v>
      </c>
      <c r="H76" s="32">
        <v>5.0363800000000003</v>
      </c>
      <c r="I76" s="32">
        <v>3.6160800000000002</v>
      </c>
      <c r="J76" s="32">
        <v>48.66</v>
      </c>
      <c r="K76" s="32">
        <v>49.360999999999997</v>
      </c>
      <c r="L76" s="32">
        <v>52.875999999999998</v>
      </c>
      <c r="M76" s="32">
        <v>57.292900000000003</v>
      </c>
      <c r="N76" s="7">
        <v>61.826000000000001</v>
      </c>
      <c r="O76" s="7">
        <v>56.163200000000003</v>
      </c>
    </row>
    <row r="77" spans="1:15" hidden="1" x14ac:dyDescent="0.25">
      <c r="A77" s="9" t="s">
        <v>216</v>
      </c>
      <c r="B77" s="9" t="s">
        <v>216</v>
      </c>
      <c r="C77" s="32"/>
      <c r="D77" s="59">
        <v>0</v>
      </c>
      <c r="E77" s="32">
        <v>0</v>
      </c>
      <c r="F77" s="32">
        <v>0</v>
      </c>
      <c r="G77" s="32">
        <v>0</v>
      </c>
      <c r="H77" s="32">
        <v>1E-3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7">
        <v>0</v>
      </c>
      <c r="O77" s="7">
        <v>0</v>
      </c>
    </row>
    <row r="78" spans="1:15" hidden="1" x14ac:dyDescent="0.25">
      <c r="A78" s="9" t="s">
        <v>603</v>
      </c>
      <c r="B78" s="9" t="s">
        <v>604</v>
      </c>
      <c r="C78" s="32"/>
      <c r="D78" s="59">
        <v>1E-3</v>
      </c>
      <c r="E78" s="32">
        <v>1E-3</v>
      </c>
      <c r="F78" s="32">
        <v>0</v>
      </c>
      <c r="G78" s="32">
        <v>1E-3</v>
      </c>
      <c r="H78" s="32">
        <v>0</v>
      </c>
      <c r="I78" s="32">
        <v>2E-3</v>
      </c>
      <c r="J78" s="32">
        <v>0</v>
      </c>
      <c r="K78" s="32">
        <v>0</v>
      </c>
      <c r="L78" s="32">
        <v>0</v>
      </c>
      <c r="M78" s="32">
        <v>0</v>
      </c>
      <c r="N78" s="7">
        <v>0</v>
      </c>
      <c r="O78" s="7">
        <v>0</v>
      </c>
    </row>
    <row r="79" spans="1:15" hidden="1" x14ac:dyDescent="0.25">
      <c r="A79" s="9" t="s">
        <v>548</v>
      </c>
      <c r="B79" s="9" t="s">
        <v>549</v>
      </c>
      <c r="C79" s="32"/>
      <c r="D79" s="59">
        <v>7.0000000000000001E-3</v>
      </c>
      <c r="E79" s="32">
        <v>8.9999999999999993E-3</v>
      </c>
      <c r="F79" s="32">
        <v>8.1000000000000003E-2</v>
      </c>
      <c r="G79" s="32">
        <v>2.1000000000000001E-2</v>
      </c>
      <c r="H79" s="32">
        <v>3.4000000000000002E-2</v>
      </c>
      <c r="I79" s="32">
        <v>1.1119999999999999E-3</v>
      </c>
      <c r="J79" s="32">
        <v>0</v>
      </c>
      <c r="K79" s="32">
        <v>0</v>
      </c>
      <c r="L79" s="32">
        <v>0</v>
      </c>
      <c r="M79" s="32">
        <v>0</v>
      </c>
      <c r="N79" s="7">
        <v>0</v>
      </c>
      <c r="O79" s="7">
        <v>0</v>
      </c>
    </row>
    <row r="80" spans="1:15" hidden="1" x14ac:dyDescent="0.25">
      <c r="A80" s="9" t="s">
        <v>212</v>
      </c>
      <c r="B80" s="9" t="s">
        <v>213</v>
      </c>
      <c r="C80" s="32"/>
      <c r="D80" s="59">
        <v>6.4489999999999998</v>
      </c>
      <c r="E80" s="32">
        <v>4.008</v>
      </c>
      <c r="F80" s="32">
        <v>2.964</v>
      </c>
      <c r="G80" s="32">
        <v>3.0739999999999998</v>
      </c>
      <c r="H80" s="32">
        <v>1.824444</v>
      </c>
      <c r="I80" s="32">
        <v>0.88177499999999998</v>
      </c>
      <c r="J80" s="32">
        <v>1.8169999999999999</v>
      </c>
      <c r="K80" s="32">
        <v>2.9889999999999999</v>
      </c>
      <c r="L80" s="32">
        <v>5.2</v>
      </c>
      <c r="M80" s="32">
        <v>4.4950999999999999</v>
      </c>
      <c r="N80" s="7">
        <v>3.1082000000000001</v>
      </c>
      <c r="O80" s="7">
        <v>3.0234000000000001</v>
      </c>
    </row>
    <row r="81" spans="1:15" hidden="1" x14ac:dyDescent="0.25">
      <c r="A81" s="9" t="s">
        <v>211</v>
      </c>
      <c r="B81" s="9" t="s">
        <v>211</v>
      </c>
      <c r="C81" s="32"/>
      <c r="D81" s="59">
        <v>3.3069999999999999</v>
      </c>
      <c r="E81" s="32">
        <v>3.1629999999999998</v>
      </c>
      <c r="F81" s="32">
        <v>2.6070000000000002</v>
      </c>
      <c r="G81" s="32">
        <v>2.5870000000000002</v>
      </c>
      <c r="H81" s="32">
        <v>1.267784</v>
      </c>
      <c r="I81" s="32">
        <v>0.128945</v>
      </c>
      <c r="J81" s="32">
        <v>0.29299999999999998</v>
      </c>
      <c r="K81" s="32">
        <v>0</v>
      </c>
      <c r="L81" s="32">
        <v>0</v>
      </c>
      <c r="M81" s="32">
        <v>0</v>
      </c>
      <c r="N81" s="7">
        <v>0</v>
      </c>
      <c r="O81" s="7">
        <v>0</v>
      </c>
    </row>
    <row r="82" spans="1:15" hidden="1" x14ac:dyDescent="0.25">
      <c r="A82" s="9" t="s">
        <v>611</v>
      </c>
      <c r="B82" s="9" t="s">
        <v>612</v>
      </c>
      <c r="C82" s="32"/>
      <c r="D82" s="59">
        <v>4.0000000000000001E-3</v>
      </c>
      <c r="E82" s="32">
        <v>4.0000000000000001E-3</v>
      </c>
      <c r="F82" s="32">
        <v>5.0000000000000001E-3</v>
      </c>
      <c r="G82" s="32">
        <v>2.1000000000000001E-2</v>
      </c>
      <c r="H82" s="32">
        <v>4.8000000000000001E-2</v>
      </c>
      <c r="I82" s="32">
        <v>2.0219999999999998E-2</v>
      </c>
      <c r="J82" s="32">
        <v>7.7999999999999996E-3</v>
      </c>
      <c r="K82" s="32">
        <v>1.0200000000000001E-2</v>
      </c>
      <c r="L82" s="32">
        <v>5.5999999999999999E-3</v>
      </c>
      <c r="M82" s="32">
        <v>3.0000000000000001E-3</v>
      </c>
      <c r="N82" s="7">
        <v>3.0000000000000001E-3</v>
      </c>
      <c r="O82" s="7">
        <v>0</v>
      </c>
    </row>
    <row r="83" spans="1:15" hidden="1" x14ac:dyDescent="0.25">
      <c r="A83" s="9" t="s">
        <v>187</v>
      </c>
      <c r="B83" s="9" t="s">
        <v>188</v>
      </c>
      <c r="C83" s="32"/>
      <c r="D83" s="59">
        <v>7.3819999999999997</v>
      </c>
      <c r="E83" s="32">
        <v>6.4450000000000003</v>
      </c>
      <c r="F83" s="32">
        <v>8.3659999999999997</v>
      </c>
      <c r="G83" s="32">
        <v>6.9720000000000004</v>
      </c>
      <c r="H83" s="32">
        <v>5.792357</v>
      </c>
      <c r="I83" s="32">
        <v>4.5957129999999999</v>
      </c>
      <c r="J83" s="32">
        <v>10.5579</v>
      </c>
      <c r="K83" s="32">
        <v>9.8689999999999998</v>
      </c>
      <c r="L83" s="32">
        <v>5.6696999999999997</v>
      </c>
      <c r="M83" s="32">
        <v>3.2513999999999998</v>
      </c>
      <c r="N83" s="7">
        <v>14.5762</v>
      </c>
      <c r="O83" s="7">
        <v>15.105</v>
      </c>
    </row>
    <row r="84" spans="1:15" hidden="1" x14ac:dyDescent="0.25">
      <c r="A84" s="9" t="s">
        <v>199</v>
      </c>
      <c r="B84" s="9" t="s">
        <v>200</v>
      </c>
      <c r="C84" s="32"/>
      <c r="D84" s="59">
        <v>7.3999999999999996E-2</v>
      </c>
      <c r="E84" s="32">
        <v>0</v>
      </c>
      <c r="F84" s="32">
        <v>0</v>
      </c>
      <c r="G84" s="32">
        <v>1.7999999999999999E-2</v>
      </c>
      <c r="H84" s="32">
        <v>2.1999999999999999E-2</v>
      </c>
      <c r="I84" s="32">
        <v>1.3799999999999999E-3</v>
      </c>
      <c r="J84" s="32">
        <v>2.52E-2</v>
      </c>
      <c r="K84" s="32">
        <v>2.7E-2</v>
      </c>
      <c r="L84" s="32">
        <v>1.7000000000000001E-2</v>
      </c>
      <c r="M84" s="32">
        <v>1.4999999999999999E-2</v>
      </c>
      <c r="N84" s="7">
        <v>1.38E-2</v>
      </c>
      <c r="O84" s="7">
        <v>2.3099999999999999E-2</v>
      </c>
    </row>
    <row r="85" spans="1:15" hidden="1" x14ac:dyDescent="0.25">
      <c r="A85" s="9" t="s">
        <v>276</v>
      </c>
      <c r="B85" s="9" t="s">
        <v>277</v>
      </c>
      <c r="C85" s="32"/>
      <c r="D85" s="59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7.8380000000000001</v>
      </c>
      <c r="K85" s="32">
        <v>16.539000000000001</v>
      </c>
      <c r="L85" s="32">
        <v>14.622</v>
      </c>
      <c r="M85" s="32">
        <v>13.815099999999999</v>
      </c>
      <c r="N85" s="7">
        <v>13.498200000000001</v>
      </c>
      <c r="O85" s="7">
        <v>91.353700000000003</v>
      </c>
    </row>
    <row r="86" spans="1:15" hidden="1" x14ac:dyDescent="0.25">
      <c r="A86" s="9" t="s">
        <v>529</v>
      </c>
      <c r="B86" s="9" t="s">
        <v>530</v>
      </c>
      <c r="C86" s="32"/>
      <c r="D86" s="59">
        <v>0</v>
      </c>
      <c r="E86" s="32">
        <v>3.0000000000000001E-3</v>
      </c>
      <c r="F86" s="32">
        <v>0.19900000000000001</v>
      </c>
      <c r="G86" s="32">
        <v>4.0000000000000001E-3</v>
      </c>
      <c r="H86" s="32">
        <v>3.0000000000000001E-3</v>
      </c>
      <c r="I86" s="32">
        <v>3.372E-3</v>
      </c>
      <c r="J86" s="32">
        <v>0</v>
      </c>
      <c r="K86" s="32">
        <v>0</v>
      </c>
      <c r="L86" s="32">
        <v>0</v>
      </c>
      <c r="M86" s="32">
        <v>0</v>
      </c>
      <c r="N86" s="7">
        <v>0</v>
      </c>
      <c r="O86" s="7">
        <v>0</v>
      </c>
    </row>
    <row r="87" spans="1:15" hidden="1" x14ac:dyDescent="0.25">
      <c r="A87" s="9" t="s">
        <v>137</v>
      </c>
      <c r="B87" s="9" t="s">
        <v>138</v>
      </c>
      <c r="C87" s="32"/>
      <c r="D87" s="59">
        <v>6.6000000000000003E-2</v>
      </c>
      <c r="E87" s="32">
        <v>9.2999999999999999E-2</v>
      </c>
      <c r="F87" s="32">
        <v>4.5999999999999999E-2</v>
      </c>
      <c r="G87" s="32">
        <v>0.112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7">
        <v>0</v>
      </c>
      <c r="O87" s="7">
        <v>0</v>
      </c>
    </row>
    <row r="88" spans="1:15" hidden="1" x14ac:dyDescent="0.25">
      <c r="A88" s="9" t="s">
        <v>304</v>
      </c>
      <c r="B88" s="9" t="s">
        <v>305</v>
      </c>
      <c r="C88" s="32"/>
      <c r="D88" s="59">
        <v>0.15</v>
      </c>
      <c r="E88" s="32">
        <v>0.19700000000000001</v>
      </c>
      <c r="F88" s="32">
        <v>0.32600000000000001</v>
      </c>
      <c r="G88" s="32">
        <v>0.223</v>
      </c>
      <c r="H88" s="32">
        <v>0.185</v>
      </c>
      <c r="I88" s="32">
        <v>4.8000000000000001E-2</v>
      </c>
      <c r="J88" s="32">
        <v>6.5000000000000002E-2</v>
      </c>
      <c r="K88" s="32">
        <v>3.1099999999999999E-2</v>
      </c>
      <c r="L88" s="32">
        <v>0</v>
      </c>
      <c r="M88" s="32">
        <v>0</v>
      </c>
      <c r="N88" s="7">
        <v>0</v>
      </c>
      <c r="O88" s="7">
        <v>0</v>
      </c>
    </row>
    <row r="89" spans="1:15" hidden="1" x14ac:dyDescent="0.25">
      <c r="A89" s="9" t="s">
        <v>210</v>
      </c>
      <c r="B89" s="9" t="s">
        <v>210</v>
      </c>
      <c r="C89" s="32"/>
      <c r="D89" s="59">
        <v>0.35199999999999998</v>
      </c>
      <c r="E89" s="32">
        <v>0.54800000000000004</v>
      </c>
      <c r="F89" s="32">
        <v>0.45500000000000002</v>
      </c>
      <c r="G89" s="32">
        <v>0.59099999999999997</v>
      </c>
      <c r="H89" s="32">
        <v>0.311</v>
      </c>
      <c r="I89" s="32">
        <v>0.17246</v>
      </c>
      <c r="J89" s="32">
        <v>0.22359999999999999</v>
      </c>
      <c r="K89" s="32">
        <v>0</v>
      </c>
      <c r="L89" s="32">
        <v>0</v>
      </c>
      <c r="M89" s="32">
        <v>0</v>
      </c>
      <c r="N89" s="7">
        <v>0</v>
      </c>
      <c r="O89" s="7">
        <v>0</v>
      </c>
    </row>
    <row r="90" spans="1:15" hidden="1" x14ac:dyDescent="0.25">
      <c r="A90" s="9" t="s">
        <v>252</v>
      </c>
      <c r="B90" s="9" t="s">
        <v>253</v>
      </c>
      <c r="C90" s="32"/>
      <c r="D90" s="59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7">
        <v>0</v>
      </c>
      <c r="O90" s="7">
        <v>0</v>
      </c>
    </row>
    <row r="91" spans="1:15" hidden="1" x14ac:dyDescent="0.25">
      <c r="A91" s="9" t="s">
        <v>169</v>
      </c>
      <c r="B91" s="9" t="s">
        <v>170</v>
      </c>
      <c r="C91" s="32"/>
      <c r="D91" s="59">
        <v>5.0000000000000001E-3</v>
      </c>
      <c r="E91" s="32">
        <v>5.0000000000000001E-3</v>
      </c>
      <c r="F91" s="32">
        <v>3.3000000000000002E-2</v>
      </c>
      <c r="G91" s="32">
        <v>0</v>
      </c>
      <c r="H91" s="32">
        <v>0</v>
      </c>
      <c r="I91" s="32">
        <v>0.16</v>
      </c>
      <c r="J91" s="32">
        <v>0.02</v>
      </c>
      <c r="K91" s="32">
        <v>0</v>
      </c>
      <c r="L91" s="32">
        <v>0</v>
      </c>
      <c r="M91" s="32">
        <v>0</v>
      </c>
      <c r="N91" s="7">
        <v>0</v>
      </c>
      <c r="O91" s="7">
        <v>0</v>
      </c>
    </row>
    <row r="92" spans="1:15" hidden="1" x14ac:dyDescent="0.25">
      <c r="A92" s="9" t="s">
        <v>623</v>
      </c>
      <c r="B92" s="9" t="s">
        <v>624</v>
      </c>
      <c r="C92" s="32"/>
      <c r="D92" s="59">
        <v>1.212</v>
      </c>
      <c r="E92" s="32">
        <v>0.17699999999999999</v>
      </c>
      <c r="F92" s="32">
        <v>3.0000000000000001E-3</v>
      </c>
      <c r="G92" s="32">
        <v>4.0000000000000001E-3</v>
      </c>
      <c r="H92" s="32">
        <v>4.0000000000000001E-3</v>
      </c>
      <c r="I92" s="32">
        <v>3.7090000000000001E-3</v>
      </c>
      <c r="J92" s="32">
        <v>6.9999999999999999E-4</v>
      </c>
      <c r="K92" s="32">
        <v>0</v>
      </c>
      <c r="L92" s="32">
        <v>0</v>
      </c>
      <c r="M92" s="32">
        <v>0</v>
      </c>
      <c r="N92" s="7">
        <v>0</v>
      </c>
      <c r="O92" s="7">
        <v>0</v>
      </c>
    </row>
    <row r="93" spans="1:15" hidden="1" x14ac:dyDescent="0.25">
      <c r="A93" s="9" t="s">
        <v>76</v>
      </c>
      <c r="B93" s="9" t="s">
        <v>77</v>
      </c>
      <c r="C93" s="32"/>
      <c r="D93" s="59">
        <v>3.0000000000000001E-3</v>
      </c>
      <c r="E93" s="32">
        <v>3.0000000000000001E-3</v>
      </c>
      <c r="F93" s="32">
        <v>1E-3</v>
      </c>
      <c r="G93" s="32">
        <v>3.0000000000000001E-3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7">
        <v>0</v>
      </c>
      <c r="O93" s="7">
        <v>0</v>
      </c>
    </row>
    <row r="94" spans="1:15" hidden="1" x14ac:dyDescent="0.25">
      <c r="A94" s="9" t="s">
        <v>578</v>
      </c>
      <c r="B94" s="9" t="s">
        <v>579</v>
      </c>
      <c r="C94" s="32"/>
      <c r="D94" s="59">
        <v>5.0000000000000001E-3</v>
      </c>
      <c r="E94" s="32">
        <v>7.0000000000000001E-3</v>
      </c>
      <c r="F94" s="32">
        <v>7.0000000000000001E-3</v>
      </c>
      <c r="G94" s="32">
        <v>1.4E-2</v>
      </c>
      <c r="H94" s="32">
        <v>2.0039999999999999E-2</v>
      </c>
      <c r="I94" s="32">
        <v>2.018E-2</v>
      </c>
      <c r="J94" s="32">
        <v>1.7000000000000001E-2</v>
      </c>
      <c r="K94" s="32">
        <v>0.02</v>
      </c>
      <c r="L94" s="32">
        <v>1.7100000000000001E-2</v>
      </c>
      <c r="M94" s="32">
        <v>2.5399999999999999E-2</v>
      </c>
      <c r="N94" s="7">
        <v>2.1000000000000001E-2</v>
      </c>
      <c r="O94" s="7">
        <v>8.1199999999999994E-2</v>
      </c>
    </row>
    <row r="95" spans="1:15" hidden="1" x14ac:dyDescent="0.25">
      <c r="A95" s="9" t="s">
        <v>322</v>
      </c>
      <c r="B95" s="9" t="s">
        <v>323</v>
      </c>
      <c r="C95" s="32"/>
      <c r="D95" s="59">
        <v>7.0000000000000001E-3</v>
      </c>
      <c r="E95" s="32">
        <v>3.0000000000000001E-3</v>
      </c>
      <c r="F95" s="32">
        <v>3.0000000000000001E-3</v>
      </c>
      <c r="G95" s="32">
        <v>2E-3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7">
        <v>0</v>
      </c>
      <c r="O95" s="7">
        <v>0</v>
      </c>
    </row>
    <row r="96" spans="1:15" hidden="1" x14ac:dyDescent="0.25">
      <c r="A96" s="9" t="s">
        <v>336</v>
      </c>
      <c r="B96" s="9" t="s">
        <v>337</v>
      </c>
      <c r="C96" s="32"/>
      <c r="D96" s="59">
        <v>0</v>
      </c>
      <c r="E96" s="32">
        <v>1E-3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7">
        <v>0</v>
      </c>
      <c r="O96" s="7">
        <v>0</v>
      </c>
    </row>
    <row r="97" spans="1:15" hidden="1" x14ac:dyDescent="0.25">
      <c r="A97" s="9" t="s">
        <v>88</v>
      </c>
      <c r="B97" s="9" t="s">
        <v>89</v>
      </c>
      <c r="C97" s="32"/>
      <c r="D97" s="59">
        <v>0.20100000000000001</v>
      </c>
      <c r="E97" s="32">
        <v>0.129</v>
      </c>
      <c r="F97" s="32">
        <v>7.4999999999999997E-2</v>
      </c>
      <c r="G97" s="32">
        <v>0.19</v>
      </c>
      <c r="H97" s="32">
        <v>0.128</v>
      </c>
      <c r="I97" s="32">
        <v>3.2000000000000002E-3</v>
      </c>
      <c r="J97" s="32">
        <v>0</v>
      </c>
      <c r="K97" s="32">
        <v>0</v>
      </c>
      <c r="L97" s="32">
        <v>0</v>
      </c>
      <c r="M97" s="32">
        <v>0</v>
      </c>
      <c r="N97" s="7">
        <v>0</v>
      </c>
      <c r="O97" s="7">
        <v>0</v>
      </c>
    </row>
    <row r="98" spans="1:15" hidden="1" x14ac:dyDescent="0.25">
      <c r="A98" s="9" t="s">
        <v>135</v>
      </c>
      <c r="B98" s="9" t="s">
        <v>136</v>
      </c>
      <c r="C98" s="32"/>
      <c r="D98" s="59">
        <v>3.3719999999999999</v>
      </c>
      <c r="E98" s="32">
        <v>2.0059999999999998</v>
      </c>
      <c r="F98" s="32">
        <v>1.948</v>
      </c>
      <c r="G98" s="32">
        <v>1.9930000000000001</v>
      </c>
      <c r="H98" s="32">
        <v>2.0019999999999998</v>
      </c>
      <c r="I98" s="32">
        <v>0.70155999999999996</v>
      </c>
      <c r="J98" s="32">
        <v>0.17879999999999999</v>
      </c>
      <c r="K98" s="32">
        <v>0.34499999999999997</v>
      </c>
      <c r="L98" s="32">
        <v>5.7599999999999998E-2</v>
      </c>
      <c r="M98" s="32">
        <v>0</v>
      </c>
      <c r="N98" s="7">
        <v>0</v>
      </c>
      <c r="O98" s="7">
        <v>0</v>
      </c>
    </row>
    <row r="99" spans="1:15" hidden="1" x14ac:dyDescent="0.25">
      <c r="A99" s="9" t="s">
        <v>167</v>
      </c>
      <c r="B99" s="9" t="s">
        <v>168</v>
      </c>
      <c r="C99" s="32"/>
      <c r="D99" s="59">
        <v>1.3029999999999999</v>
      </c>
      <c r="E99" s="32">
        <v>1.0840000000000001</v>
      </c>
      <c r="F99" s="32">
        <v>0.94099999999999995</v>
      </c>
      <c r="G99" s="32">
        <v>1.8220000000000001</v>
      </c>
      <c r="H99" s="32">
        <v>0.59299999999999997</v>
      </c>
      <c r="I99" s="32">
        <v>1.0142800000000001</v>
      </c>
      <c r="J99" s="32">
        <v>1.113</v>
      </c>
      <c r="K99" s="32">
        <v>1.3506</v>
      </c>
      <c r="L99" s="32">
        <v>1.3</v>
      </c>
      <c r="M99" s="32">
        <v>2.5482999999999998</v>
      </c>
      <c r="N99" s="7">
        <v>3.0112000000000001</v>
      </c>
      <c r="O99" s="7">
        <v>5.9390000000000001</v>
      </c>
    </row>
    <row r="100" spans="1:15" hidden="1" x14ac:dyDescent="0.25">
      <c r="A100" s="9" t="s">
        <v>163</v>
      </c>
      <c r="B100" s="9" t="s">
        <v>164</v>
      </c>
      <c r="C100" s="32"/>
      <c r="D100" s="59">
        <v>19.861999999999998</v>
      </c>
      <c r="E100" s="32">
        <v>21.614000000000001</v>
      </c>
      <c r="F100" s="32">
        <v>21.649000000000001</v>
      </c>
      <c r="G100" s="32">
        <v>18.346</v>
      </c>
      <c r="H100" s="32">
        <v>15.82545</v>
      </c>
      <c r="I100" s="32">
        <v>18.462492000000001</v>
      </c>
      <c r="J100" s="32">
        <v>25.145</v>
      </c>
      <c r="K100" s="32">
        <v>24.4816</v>
      </c>
      <c r="L100" s="32">
        <v>21.427499999999998</v>
      </c>
      <c r="M100" s="32">
        <v>129.89949999999999</v>
      </c>
      <c r="N100" s="7">
        <v>130.70140000000001</v>
      </c>
      <c r="O100" s="7">
        <v>80.363699999999994</v>
      </c>
    </row>
    <row r="101" spans="1:15" hidden="1" x14ac:dyDescent="0.25">
      <c r="A101" s="9" t="s">
        <v>244</v>
      </c>
      <c r="B101" s="9" t="s">
        <v>245</v>
      </c>
      <c r="C101" s="32"/>
      <c r="D101" s="59">
        <v>0.05</v>
      </c>
      <c r="E101" s="32">
        <v>3.5999999999999997E-2</v>
      </c>
      <c r="F101" s="32">
        <v>6.6000000000000003E-2</v>
      </c>
      <c r="G101" s="32">
        <v>5.2999999999999999E-2</v>
      </c>
      <c r="H101" s="32">
        <v>7.0000000000000007E-2</v>
      </c>
      <c r="I101" s="32">
        <v>7.306E-2</v>
      </c>
      <c r="J101" s="32">
        <v>4.5100000000000001E-2</v>
      </c>
      <c r="K101" s="32">
        <v>6.4000000000000001E-2</v>
      </c>
      <c r="L101" s="32">
        <v>5.2999999999999999E-2</v>
      </c>
      <c r="M101" s="32">
        <v>0</v>
      </c>
      <c r="N101" s="7">
        <v>0</v>
      </c>
      <c r="O101" s="7">
        <v>0</v>
      </c>
    </row>
    <row r="102" spans="1:15" hidden="1" x14ac:dyDescent="0.25">
      <c r="A102" s="9" t="s">
        <v>227</v>
      </c>
      <c r="B102" s="9" t="s">
        <v>228</v>
      </c>
      <c r="C102" s="32"/>
      <c r="D102" s="59">
        <v>2E-3</v>
      </c>
      <c r="E102" s="32">
        <v>0</v>
      </c>
      <c r="F102" s="32">
        <v>1E-3</v>
      </c>
      <c r="G102" s="32">
        <v>1E-3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7">
        <v>0</v>
      </c>
      <c r="O102" s="7">
        <v>0</v>
      </c>
    </row>
    <row r="103" spans="1:15" hidden="1" x14ac:dyDescent="0.25">
      <c r="A103" s="9" t="s">
        <v>115</v>
      </c>
      <c r="B103" s="9" t="s">
        <v>116</v>
      </c>
      <c r="C103" s="32"/>
      <c r="D103" s="59">
        <v>5.5490000000000004</v>
      </c>
      <c r="E103" s="32">
        <v>5.5960000000000001</v>
      </c>
      <c r="F103" s="32">
        <v>5.4320000000000004</v>
      </c>
      <c r="G103" s="32">
        <v>4.5640000000000001</v>
      </c>
      <c r="H103" s="32">
        <v>4.5799000000000003</v>
      </c>
      <c r="I103" s="32">
        <v>4.1582350000000003</v>
      </c>
      <c r="J103" s="32">
        <v>4.6828000000000003</v>
      </c>
      <c r="K103" s="32">
        <v>5.0487000000000002</v>
      </c>
      <c r="L103" s="32">
        <v>4.2805999999999997</v>
      </c>
      <c r="M103" s="32">
        <v>17.706199999999999</v>
      </c>
      <c r="N103" s="7">
        <v>21.911899999999999</v>
      </c>
      <c r="O103" s="7">
        <v>12.4481</v>
      </c>
    </row>
    <row r="104" spans="1:15" hidden="1" x14ac:dyDescent="0.25">
      <c r="A104" s="9" t="s">
        <v>292</v>
      </c>
      <c r="B104" s="9" t="s">
        <v>293</v>
      </c>
      <c r="C104" s="32"/>
      <c r="D104" s="59">
        <v>1.629</v>
      </c>
      <c r="E104" s="32">
        <v>1.554</v>
      </c>
      <c r="F104" s="32">
        <v>1.4419999999999999</v>
      </c>
      <c r="G104" s="32">
        <v>0.754</v>
      </c>
      <c r="H104" s="32">
        <v>0.77822999999999998</v>
      </c>
      <c r="I104" s="32">
        <v>0.291738</v>
      </c>
      <c r="J104" s="32">
        <v>0.22509999999999999</v>
      </c>
      <c r="K104" s="32">
        <v>0.124</v>
      </c>
      <c r="L104" s="32">
        <v>5.2999999999999999E-2</v>
      </c>
      <c r="M104" s="32">
        <v>0</v>
      </c>
      <c r="N104" s="7">
        <v>4.0000000000000001E-3</v>
      </c>
      <c r="O104" s="7">
        <v>0</v>
      </c>
    </row>
    <row r="105" spans="1:15" hidden="1" x14ac:dyDescent="0.25">
      <c r="A105" s="9" t="s">
        <v>310</v>
      </c>
      <c r="B105" s="9" t="s">
        <v>311</v>
      </c>
      <c r="C105" s="32"/>
      <c r="D105" s="59">
        <v>2E-3</v>
      </c>
      <c r="E105" s="32">
        <v>5.0000000000000001E-3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1E-3</v>
      </c>
      <c r="L105" s="32">
        <v>0</v>
      </c>
      <c r="M105" s="32">
        <v>0</v>
      </c>
      <c r="N105" s="7">
        <v>2E-3</v>
      </c>
      <c r="O105" s="7">
        <v>0.33200000000000002</v>
      </c>
    </row>
    <row r="106" spans="1:15" hidden="1" x14ac:dyDescent="0.25">
      <c r="A106" s="9" t="s">
        <v>254</v>
      </c>
      <c r="B106" s="9" t="s">
        <v>255</v>
      </c>
      <c r="C106" s="32"/>
      <c r="D106" s="59">
        <v>5.6000000000000001E-2</v>
      </c>
      <c r="E106" s="32">
        <v>8.5000000000000006E-2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7">
        <v>0</v>
      </c>
      <c r="O106" s="7">
        <v>0</v>
      </c>
    </row>
    <row r="107" spans="1:15" hidden="1" x14ac:dyDescent="0.25">
      <c r="A107" s="9" t="s">
        <v>344</v>
      </c>
      <c r="B107" s="9" t="s">
        <v>345</v>
      </c>
      <c r="C107" s="32"/>
      <c r="D107" s="59">
        <v>0.34699999999999998</v>
      </c>
      <c r="E107" s="32">
        <v>0.436</v>
      </c>
      <c r="F107" s="32">
        <v>0.42399999999999999</v>
      </c>
      <c r="G107" s="32">
        <v>0.77800000000000002</v>
      </c>
      <c r="H107" s="32">
        <v>0.72060000000000002</v>
      </c>
      <c r="I107" s="32">
        <v>0.42499999999999999</v>
      </c>
      <c r="J107" s="32">
        <v>0.30599999999999999</v>
      </c>
      <c r="K107" s="32">
        <v>2.399</v>
      </c>
      <c r="L107" s="32">
        <v>1.7794000000000001</v>
      </c>
      <c r="M107" s="32">
        <v>1.099</v>
      </c>
      <c r="N107" s="7">
        <v>0.20899999999999999</v>
      </c>
      <c r="O107" s="7">
        <v>3.093</v>
      </c>
    </row>
    <row r="108" spans="1:15" hidden="1" x14ac:dyDescent="0.25">
      <c r="A108" s="9" t="s">
        <v>330</v>
      </c>
      <c r="B108" s="9" t="s">
        <v>331</v>
      </c>
      <c r="C108" s="32"/>
      <c r="D108" s="59">
        <v>3.5000000000000003E-2</v>
      </c>
      <c r="E108" s="32">
        <v>4.1000000000000002E-2</v>
      </c>
      <c r="F108" s="32">
        <v>0.04</v>
      </c>
      <c r="G108" s="32">
        <v>1.4999999999999999E-2</v>
      </c>
      <c r="H108" s="32">
        <v>0</v>
      </c>
      <c r="I108" s="32">
        <v>0</v>
      </c>
      <c r="J108" s="32">
        <v>0</v>
      </c>
      <c r="K108" s="32">
        <v>4.5999999999999999E-2</v>
      </c>
      <c r="L108" s="32">
        <v>0.20399999999999999</v>
      </c>
      <c r="M108" s="32">
        <v>0.20300000000000001</v>
      </c>
      <c r="N108" s="7">
        <v>0.497</v>
      </c>
      <c r="O108" s="7">
        <v>0.59899999999999998</v>
      </c>
    </row>
    <row r="109" spans="1:15" hidden="1" x14ac:dyDescent="0.25">
      <c r="A109" s="9" t="s">
        <v>139</v>
      </c>
      <c r="B109" s="9" t="s">
        <v>140</v>
      </c>
      <c r="C109" s="32"/>
      <c r="D109" s="59">
        <v>0.93</v>
      </c>
      <c r="E109" s="32">
        <v>0.96</v>
      </c>
      <c r="F109" s="32">
        <v>1.234</v>
      </c>
      <c r="G109" s="32">
        <v>1.1619999999999999</v>
      </c>
      <c r="H109" s="32">
        <v>1.1165099999999999</v>
      </c>
      <c r="I109" s="32">
        <v>2.1373000000000002</v>
      </c>
      <c r="J109" s="32">
        <v>2.4415</v>
      </c>
      <c r="K109" s="32">
        <v>2.2073999999999998</v>
      </c>
      <c r="L109" s="32">
        <v>1.8464</v>
      </c>
      <c r="M109" s="32">
        <v>4.4713000000000003</v>
      </c>
      <c r="N109" s="7">
        <v>3.7715000000000001</v>
      </c>
      <c r="O109" s="7">
        <v>6.1115000000000004</v>
      </c>
    </row>
    <row r="110" spans="1:15" hidden="1" x14ac:dyDescent="0.25">
      <c r="A110" s="9" t="s">
        <v>369</v>
      </c>
      <c r="B110" s="9" t="s">
        <v>370</v>
      </c>
      <c r="C110" s="32"/>
      <c r="D110" s="59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7">
        <v>0</v>
      </c>
      <c r="O110" s="7">
        <v>0</v>
      </c>
    </row>
    <row r="111" spans="1:15" hidden="1" x14ac:dyDescent="0.25">
      <c r="A111" s="9" t="s">
        <v>209</v>
      </c>
      <c r="B111" s="9" t="s">
        <v>209</v>
      </c>
      <c r="C111" s="32"/>
      <c r="D111" s="59">
        <v>2E-3</v>
      </c>
      <c r="E111" s="32">
        <v>0</v>
      </c>
      <c r="F111" s="32">
        <v>2E-3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7">
        <v>0</v>
      </c>
      <c r="O111" s="7">
        <v>0</v>
      </c>
    </row>
    <row r="112" spans="1:15" hidden="1" x14ac:dyDescent="0.25">
      <c r="A112" s="9" t="s">
        <v>145</v>
      </c>
      <c r="B112" s="9" t="s">
        <v>146</v>
      </c>
      <c r="C112" s="32"/>
      <c r="D112" s="59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2.41E-4</v>
      </c>
      <c r="J112" s="32">
        <v>0</v>
      </c>
      <c r="K112" s="32">
        <v>0</v>
      </c>
      <c r="L112" s="32">
        <v>0</v>
      </c>
      <c r="M112" s="32">
        <v>0</v>
      </c>
      <c r="N112" s="7">
        <v>0</v>
      </c>
      <c r="O112" s="7">
        <v>0</v>
      </c>
    </row>
    <row r="113" spans="1:15" hidden="1" x14ac:dyDescent="0.25">
      <c r="A113" s="9" t="s">
        <v>360</v>
      </c>
      <c r="B113" s="9" t="s">
        <v>361</v>
      </c>
      <c r="C113" s="32"/>
      <c r="D113" s="59">
        <v>0.434</v>
      </c>
      <c r="E113" s="32">
        <v>0.43</v>
      </c>
      <c r="F113" s="32">
        <v>0.51900000000000002</v>
      </c>
      <c r="G113" s="32">
        <v>0.42399999999999999</v>
      </c>
      <c r="H113" s="32">
        <v>0.433</v>
      </c>
      <c r="I113" s="32">
        <v>0.37145899999999998</v>
      </c>
      <c r="J113" s="32">
        <v>0.25519999999999998</v>
      </c>
      <c r="K113" s="32">
        <v>7.1199999999999999E-2</v>
      </c>
      <c r="L113" s="32">
        <v>8.4000000000000005E-2</v>
      </c>
      <c r="M113" s="32">
        <v>0</v>
      </c>
      <c r="N113" s="7">
        <v>0</v>
      </c>
      <c r="O113" s="7">
        <v>0</v>
      </c>
    </row>
    <row r="114" spans="1:15" hidden="1" x14ac:dyDescent="0.25">
      <c r="A114" s="9" t="s">
        <v>591</v>
      </c>
      <c r="B114" s="9" t="s">
        <v>592</v>
      </c>
      <c r="C114" s="32"/>
      <c r="D114" s="59">
        <v>0</v>
      </c>
      <c r="E114" s="32">
        <v>2.9000000000000001E-2</v>
      </c>
      <c r="F114" s="32">
        <v>0.04</v>
      </c>
      <c r="G114" s="32">
        <v>3.6999999999999998E-2</v>
      </c>
      <c r="H114" s="32">
        <v>3.1E-2</v>
      </c>
      <c r="I114" s="32">
        <v>3.1313000000000001E-2</v>
      </c>
      <c r="J114" s="32">
        <v>0</v>
      </c>
      <c r="K114" s="32">
        <v>0</v>
      </c>
      <c r="L114" s="32">
        <v>0</v>
      </c>
      <c r="M114" s="32">
        <v>0</v>
      </c>
      <c r="N114" s="7">
        <v>0</v>
      </c>
      <c r="O114" s="7">
        <v>0</v>
      </c>
    </row>
    <row r="115" spans="1:15" hidden="1" x14ac:dyDescent="0.25">
      <c r="A115" s="9" t="s">
        <v>615</v>
      </c>
      <c r="B115" s="9" t="s">
        <v>616</v>
      </c>
      <c r="C115" s="32"/>
      <c r="D115" s="59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3.0000000000000001E-3</v>
      </c>
      <c r="K115" s="32">
        <v>0</v>
      </c>
      <c r="L115" s="32">
        <v>0</v>
      </c>
      <c r="M115" s="32">
        <v>0</v>
      </c>
      <c r="N115" s="7">
        <v>0</v>
      </c>
      <c r="O115" s="7">
        <v>0</v>
      </c>
    </row>
    <row r="116" spans="1:15" hidden="1" x14ac:dyDescent="0.25">
      <c r="A116" s="9" t="s">
        <v>235</v>
      </c>
      <c r="B116" s="9" t="s">
        <v>236</v>
      </c>
      <c r="C116" s="32"/>
      <c r="D116" s="59">
        <v>0.184</v>
      </c>
      <c r="E116" s="32">
        <v>0.125</v>
      </c>
      <c r="F116" s="32">
        <v>6.3E-2</v>
      </c>
      <c r="G116" s="32">
        <v>0.216</v>
      </c>
      <c r="H116" s="32">
        <v>0.20100000000000001</v>
      </c>
      <c r="I116" s="32">
        <v>0.02</v>
      </c>
      <c r="J116" s="32">
        <v>2.3E-2</v>
      </c>
      <c r="K116" s="32">
        <v>0</v>
      </c>
      <c r="L116" s="32">
        <v>0</v>
      </c>
      <c r="M116" s="32">
        <v>0</v>
      </c>
      <c r="N116" s="7">
        <v>0</v>
      </c>
      <c r="O116" s="7">
        <v>0</v>
      </c>
    </row>
    <row r="117" spans="1:15" hidden="1" x14ac:dyDescent="0.25">
      <c r="A117" s="9" t="s">
        <v>264</v>
      </c>
      <c r="B117" s="9" t="s">
        <v>265</v>
      </c>
      <c r="C117" s="32"/>
      <c r="D117" s="59">
        <v>0.82799999999999996</v>
      </c>
      <c r="E117" s="32">
        <v>1.071</v>
      </c>
      <c r="F117" s="32">
        <v>0.94599999999999995</v>
      </c>
      <c r="G117" s="32">
        <v>0.71699999999999997</v>
      </c>
      <c r="H117" s="32">
        <v>0.71699999999999997</v>
      </c>
      <c r="I117" s="32">
        <v>0.49576199999999998</v>
      </c>
      <c r="J117" s="32">
        <v>0.82240000000000002</v>
      </c>
      <c r="K117" s="32">
        <v>0.31</v>
      </c>
      <c r="L117" s="32">
        <v>0.27900000000000003</v>
      </c>
      <c r="M117" s="32">
        <v>5.1999999999999998E-2</v>
      </c>
      <c r="N117" s="7">
        <v>0.61699999999999999</v>
      </c>
      <c r="O117" s="7">
        <v>0.64</v>
      </c>
    </row>
    <row r="118" spans="1:15" hidden="1" x14ac:dyDescent="0.25">
      <c r="A118" s="9" t="s">
        <v>340</v>
      </c>
      <c r="B118" s="9" t="s">
        <v>341</v>
      </c>
      <c r="C118" s="32"/>
      <c r="D118" s="59">
        <v>1.744</v>
      </c>
      <c r="E118" s="32">
        <v>1.409</v>
      </c>
      <c r="F118" s="32">
        <v>1.6850000000000001</v>
      </c>
      <c r="G118" s="32">
        <v>1.1140000000000001</v>
      </c>
      <c r="H118" s="32">
        <v>1.1802999999999999</v>
      </c>
      <c r="I118" s="32">
        <v>0.93826200000000004</v>
      </c>
      <c r="J118" s="32">
        <v>0.30170000000000002</v>
      </c>
      <c r="K118" s="32">
        <v>4.4999999999999998E-2</v>
      </c>
      <c r="L118" s="32">
        <v>4.2999999999999997E-2</v>
      </c>
      <c r="M118" s="32">
        <v>0</v>
      </c>
      <c r="N118" s="7">
        <v>0</v>
      </c>
      <c r="O118" s="7">
        <v>0</v>
      </c>
    </row>
    <row r="119" spans="1:15" hidden="1" x14ac:dyDescent="0.25">
      <c r="A119" s="9" t="s">
        <v>473</v>
      </c>
      <c r="B119" s="9" t="s">
        <v>474</v>
      </c>
      <c r="C119" s="32"/>
      <c r="D119" s="59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1.9099999999999999E-2</v>
      </c>
      <c r="M119" s="32">
        <v>0</v>
      </c>
      <c r="N119" s="7">
        <v>0</v>
      </c>
      <c r="O119" s="7">
        <v>0</v>
      </c>
    </row>
    <row r="120" spans="1:15" hidden="1" x14ac:dyDescent="0.25">
      <c r="A120" s="9" t="s">
        <v>208</v>
      </c>
      <c r="B120" s="9" t="s">
        <v>208</v>
      </c>
      <c r="C120" s="32"/>
      <c r="D120" s="59">
        <v>8.5000000000000006E-2</v>
      </c>
      <c r="E120" s="32">
        <v>3.7999999999999999E-2</v>
      </c>
      <c r="F120" s="32">
        <v>4.9000000000000002E-2</v>
      </c>
      <c r="G120" s="32">
        <v>0.13600000000000001</v>
      </c>
      <c r="H120" s="32">
        <v>0.03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7">
        <v>0</v>
      </c>
      <c r="O120" s="7">
        <v>0</v>
      </c>
    </row>
    <row r="121" spans="1:15" hidden="1" x14ac:dyDescent="0.25">
      <c r="A121" s="9" t="s">
        <v>207</v>
      </c>
      <c r="B121" s="9" t="s">
        <v>207</v>
      </c>
      <c r="C121" s="32"/>
      <c r="D121" s="59">
        <v>0</v>
      </c>
      <c r="E121" s="32">
        <v>0</v>
      </c>
      <c r="F121" s="32">
        <v>0</v>
      </c>
      <c r="G121" s="32">
        <v>6.0000000000000001E-3</v>
      </c>
      <c r="H121" s="32">
        <v>6.0000000000000001E-3</v>
      </c>
      <c r="I121" s="32">
        <v>4.0000000000000001E-3</v>
      </c>
      <c r="J121" s="32">
        <v>4.7999999999999996E-3</v>
      </c>
      <c r="K121" s="32">
        <v>0</v>
      </c>
      <c r="L121" s="32">
        <v>0</v>
      </c>
      <c r="M121" s="32">
        <v>0</v>
      </c>
      <c r="N121" s="7">
        <v>0</v>
      </c>
      <c r="O121" s="7">
        <v>0</v>
      </c>
    </row>
    <row r="122" spans="1:15" hidden="1" x14ac:dyDescent="0.25">
      <c r="A122" s="9" t="s">
        <v>621</v>
      </c>
      <c r="B122" s="9" t="s">
        <v>622</v>
      </c>
      <c r="C122" s="32"/>
      <c r="D122" s="59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0.16880000000000001</v>
      </c>
      <c r="L122" s="32">
        <v>0</v>
      </c>
      <c r="M122" s="32">
        <v>0</v>
      </c>
      <c r="N122" s="7">
        <v>0</v>
      </c>
      <c r="O122" s="7">
        <v>0</v>
      </c>
    </row>
    <row r="123" spans="1:15" hidden="1" x14ac:dyDescent="0.25">
      <c r="A123" s="9" t="s">
        <v>607</v>
      </c>
      <c r="B123" s="9" t="s">
        <v>608</v>
      </c>
      <c r="C123" s="32"/>
      <c r="D123" s="59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1.0200000000000001E-2</v>
      </c>
      <c r="K123" s="32">
        <v>1.0800000000000001E-2</v>
      </c>
      <c r="L123" s="32">
        <v>7.7000000000000002E-3</v>
      </c>
      <c r="M123" s="32">
        <v>8.9999999999999993E-3</v>
      </c>
      <c r="N123" s="7">
        <v>7.1999999999999998E-3</v>
      </c>
      <c r="O123" s="7">
        <v>0</v>
      </c>
    </row>
    <row r="124" spans="1:15" x14ac:dyDescent="0.25">
      <c r="A124" s="9"/>
      <c r="B124" s="10" t="s">
        <v>646</v>
      </c>
      <c r="C124" s="33">
        <v>3.9246349999999994</v>
      </c>
      <c r="D124" s="60">
        <v>3.7109999999999999</v>
      </c>
      <c r="E124" s="32">
        <v>4.6260000000000003</v>
      </c>
      <c r="F124" s="32">
        <v>4.5979999999999999</v>
      </c>
      <c r="G124" s="32">
        <v>3.8119999999999998</v>
      </c>
      <c r="H124" s="32">
        <v>3.6619999999999999</v>
      </c>
      <c r="I124" s="32">
        <v>1.6093919999999999</v>
      </c>
      <c r="J124" s="32">
        <v>0.57310000000000005</v>
      </c>
      <c r="K124" s="32">
        <v>1.474</v>
      </c>
      <c r="L124" s="32">
        <v>1.2195</v>
      </c>
      <c r="M124" s="32">
        <v>8.9800000000000005E-2</v>
      </c>
      <c r="N124" s="7">
        <v>0.29399999999999998</v>
      </c>
      <c r="O124" s="7">
        <v>0</v>
      </c>
    </row>
    <row r="125" spans="1:15" hidden="1" x14ac:dyDescent="0.25">
      <c r="A125" s="9" t="s">
        <v>107</v>
      </c>
      <c r="B125" s="9" t="s">
        <v>108</v>
      </c>
      <c r="C125" s="32"/>
      <c r="D125" s="59">
        <v>9.8030000000000008</v>
      </c>
      <c r="E125" s="32">
        <v>10.349</v>
      </c>
      <c r="F125" s="32">
        <v>10.324</v>
      </c>
      <c r="G125" s="32">
        <v>9.1329999999999991</v>
      </c>
      <c r="H125" s="32">
        <v>9.4495000000000005</v>
      </c>
      <c r="I125" s="32">
        <v>6.4227699999999999</v>
      </c>
      <c r="J125" s="32">
        <v>8.7794000000000008</v>
      </c>
      <c r="K125" s="32">
        <v>7.3308</v>
      </c>
      <c r="L125" s="32">
        <v>5.8898000000000001</v>
      </c>
      <c r="M125" s="32">
        <v>8.5792999999999999</v>
      </c>
      <c r="N125" s="7">
        <v>12.970499999999999</v>
      </c>
      <c r="O125" s="7">
        <v>16.656700000000001</v>
      </c>
    </row>
    <row r="126" spans="1:15" hidden="1" x14ac:dyDescent="0.25">
      <c r="A126" s="9" t="s">
        <v>248</v>
      </c>
      <c r="B126" s="9" t="s">
        <v>249</v>
      </c>
      <c r="C126" s="32"/>
      <c r="D126" s="59">
        <v>3.0000000000000001E-3</v>
      </c>
      <c r="E126" s="32">
        <v>2E-3</v>
      </c>
      <c r="F126" s="32">
        <v>4.0000000000000001E-3</v>
      </c>
      <c r="G126" s="32">
        <v>3.0000000000000001E-3</v>
      </c>
      <c r="H126" s="32">
        <v>2E-3</v>
      </c>
      <c r="I126" s="32">
        <v>2.8E-3</v>
      </c>
      <c r="J126" s="32">
        <v>0</v>
      </c>
      <c r="K126" s="32">
        <v>0</v>
      </c>
      <c r="L126" s="32">
        <v>0</v>
      </c>
      <c r="M126" s="32">
        <v>0</v>
      </c>
      <c r="N126" s="7">
        <v>0</v>
      </c>
      <c r="O126" s="7">
        <v>0</v>
      </c>
    </row>
    <row r="127" spans="1:15" hidden="1" x14ac:dyDescent="0.25">
      <c r="A127" s="9" t="s">
        <v>181</v>
      </c>
      <c r="B127" s="9" t="s">
        <v>182</v>
      </c>
      <c r="C127" s="32"/>
      <c r="D127" s="59">
        <v>1.1930000000000001</v>
      </c>
      <c r="E127" s="32">
        <v>1.1859999999999999</v>
      </c>
      <c r="F127" s="32">
        <v>0.93200000000000005</v>
      </c>
      <c r="G127" s="32">
        <v>0.84</v>
      </c>
      <c r="H127" s="32">
        <v>0.36599999999999999</v>
      </c>
      <c r="I127" s="32">
        <v>0.25340400000000002</v>
      </c>
      <c r="J127" s="32">
        <v>0.1429</v>
      </c>
      <c r="K127" s="32">
        <v>8.8999999999999996E-2</v>
      </c>
      <c r="L127" s="32">
        <v>0</v>
      </c>
      <c r="M127" s="32">
        <v>0</v>
      </c>
      <c r="N127" s="7">
        <v>4.0000000000000001E-3</v>
      </c>
      <c r="O127" s="7">
        <v>0</v>
      </c>
    </row>
    <row r="128" spans="1:15" hidden="1" x14ac:dyDescent="0.25">
      <c r="A128" s="9" t="s">
        <v>177</v>
      </c>
      <c r="B128" s="9" t="s">
        <v>178</v>
      </c>
      <c r="C128" s="32"/>
      <c r="D128" s="59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7.1000000000000004E-3</v>
      </c>
      <c r="K128" s="32">
        <v>7.0000000000000001E-3</v>
      </c>
      <c r="L128" s="32">
        <v>0</v>
      </c>
      <c r="M128" s="32">
        <v>0</v>
      </c>
      <c r="N128" s="7">
        <v>0</v>
      </c>
      <c r="O128" s="7">
        <v>0</v>
      </c>
    </row>
    <row r="129" spans="1:15" hidden="1" x14ac:dyDescent="0.25">
      <c r="A129" s="9" t="s">
        <v>179</v>
      </c>
      <c r="B129" s="9" t="s">
        <v>180</v>
      </c>
      <c r="C129" s="32"/>
      <c r="D129" s="59">
        <v>3.6999999999999998E-2</v>
      </c>
      <c r="E129" s="32">
        <v>4.2000000000000003E-2</v>
      </c>
      <c r="F129" s="32">
        <v>7.9000000000000001E-2</v>
      </c>
      <c r="G129" s="32">
        <v>8.4000000000000005E-2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7">
        <v>0</v>
      </c>
      <c r="O129" s="7">
        <v>0</v>
      </c>
    </row>
    <row r="130" spans="1:15" hidden="1" x14ac:dyDescent="0.25">
      <c r="A130" s="9" t="s">
        <v>284</v>
      </c>
      <c r="B130" s="9" t="s">
        <v>285</v>
      </c>
      <c r="C130" s="32"/>
      <c r="D130" s="59">
        <v>3.0000000000000001E-3</v>
      </c>
      <c r="E130" s="32">
        <v>2E-3</v>
      </c>
      <c r="F130" s="32">
        <v>1E-3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7">
        <v>0</v>
      </c>
      <c r="O130" s="7">
        <v>0</v>
      </c>
    </row>
    <row r="131" spans="1:15" hidden="1" x14ac:dyDescent="0.25">
      <c r="A131" s="9" t="s">
        <v>153</v>
      </c>
      <c r="B131" s="9" t="s">
        <v>154</v>
      </c>
      <c r="C131" s="32"/>
      <c r="D131" s="59">
        <v>0</v>
      </c>
      <c r="E131" s="32">
        <v>0.54600000000000004</v>
      </c>
      <c r="F131" s="32">
        <v>0.48299999999999998</v>
      </c>
      <c r="G131" s="32">
        <v>8.4000000000000005E-2</v>
      </c>
      <c r="H131" s="32">
        <v>7.1999999999999995E-2</v>
      </c>
      <c r="I131" s="32">
        <v>7.2260000000000005E-2</v>
      </c>
      <c r="J131" s="32">
        <v>0</v>
      </c>
      <c r="K131" s="32">
        <v>0</v>
      </c>
      <c r="L131" s="32">
        <v>0</v>
      </c>
      <c r="M131" s="32">
        <v>0</v>
      </c>
      <c r="N131" s="7">
        <v>0</v>
      </c>
      <c r="O131" s="7">
        <v>0</v>
      </c>
    </row>
    <row r="132" spans="1:15" hidden="1" x14ac:dyDescent="0.25">
      <c r="A132" s="9" t="s">
        <v>280</v>
      </c>
      <c r="B132" s="9" t="s">
        <v>281</v>
      </c>
      <c r="C132" s="32"/>
      <c r="D132" s="59">
        <v>20.335999999999999</v>
      </c>
      <c r="E132" s="32">
        <v>20.797999999999998</v>
      </c>
      <c r="F132" s="32">
        <v>19.689</v>
      </c>
      <c r="G132" s="32">
        <v>20.009</v>
      </c>
      <c r="H132" s="32">
        <v>18.809999999999999</v>
      </c>
      <c r="I132" s="32">
        <v>10.24</v>
      </c>
      <c r="J132" s="32">
        <v>10.850300000000001</v>
      </c>
      <c r="K132" s="32">
        <v>0</v>
      </c>
      <c r="L132" s="32">
        <v>0</v>
      </c>
      <c r="M132" s="32">
        <v>0</v>
      </c>
      <c r="N132" s="7">
        <v>0</v>
      </c>
      <c r="O132" s="7">
        <v>0</v>
      </c>
    </row>
    <row r="133" spans="1:15" hidden="1" x14ac:dyDescent="0.25">
      <c r="A133" s="9" t="s">
        <v>517</v>
      </c>
      <c r="B133" s="9" t="s">
        <v>518</v>
      </c>
      <c r="C133" s="32"/>
      <c r="D133" s="59">
        <v>0.29099999999999998</v>
      </c>
      <c r="E133" s="32">
        <v>0.621</v>
      </c>
      <c r="F133" s="32">
        <v>0.44900000000000001</v>
      </c>
      <c r="G133" s="32">
        <v>0.47</v>
      </c>
      <c r="H133" s="32">
        <v>0.59299999999999997</v>
      </c>
      <c r="I133" s="32">
        <v>4.0446000000000003E-2</v>
      </c>
      <c r="J133" s="32">
        <v>0</v>
      </c>
      <c r="K133" s="32">
        <v>0</v>
      </c>
      <c r="L133" s="32">
        <v>0</v>
      </c>
      <c r="M133" s="32">
        <v>0</v>
      </c>
      <c r="N133" s="7">
        <v>0</v>
      </c>
      <c r="O133" s="7">
        <v>0</v>
      </c>
    </row>
    <row r="134" spans="1:15" hidden="1" x14ac:dyDescent="0.25">
      <c r="A134" s="9" t="s">
        <v>320</v>
      </c>
      <c r="B134" s="9" t="s">
        <v>321</v>
      </c>
      <c r="C134" s="32"/>
      <c r="D134" s="59">
        <v>4.0000000000000001E-3</v>
      </c>
      <c r="E134" s="32">
        <v>6.0000000000000001E-3</v>
      </c>
      <c r="F134" s="32">
        <v>5.0000000000000001E-3</v>
      </c>
      <c r="G134" s="32">
        <v>3.0000000000000001E-3</v>
      </c>
      <c r="H134" s="32">
        <v>2E-3</v>
      </c>
      <c r="I134" s="32">
        <v>2.8E-3</v>
      </c>
      <c r="J134" s="32">
        <v>0</v>
      </c>
      <c r="K134" s="32">
        <v>0</v>
      </c>
      <c r="L134" s="32">
        <v>0</v>
      </c>
      <c r="M134" s="32">
        <v>0</v>
      </c>
      <c r="N134" s="7">
        <v>0</v>
      </c>
      <c r="O134" s="7">
        <v>0</v>
      </c>
    </row>
    <row r="135" spans="1:15" hidden="1" x14ac:dyDescent="0.25">
      <c r="A135" s="9" t="s">
        <v>165</v>
      </c>
      <c r="B135" s="9" t="s">
        <v>166</v>
      </c>
      <c r="C135" s="32"/>
      <c r="D135" s="59">
        <v>2.456</v>
      </c>
      <c r="E135" s="32">
        <v>3.238</v>
      </c>
      <c r="F135" s="32">
        <v>2.7490000000000001</v>
      </c>
      <c r="G135" s="32">
        <v>3.024</v>
      </c>
      <c r="H135" s="32">
        <v>3.1320000000000001</v>
      </c>
      <c r="I135" s="32">
        <v>2.7530000000000001</v>
      </c>
      <c r="J135" s="32">
        <v>0.38400000000000001</v>
      </c>
      <c r="K135" s="32">
        <v>0</v>
      </c>
      <c r="L135" s="32">
        <v>0</v>
      </c>
      <c r="M135" s="32">
        <v>0</v>
      </c>
      <c r="N135" s="7">
        <v>0</v>
      </c>
      <c r="O135" s="7">
        <v>0</v>
      </c>
    </row>
    <row r="136" spans="1:15" hidden="1" x14ac:dyDescent="0.25">
      <c r="A136" s="9" t="s">
        <v>206</v>
      </c>
      <c r="B136" s="9" t="s">
        <v>206</v>
      </c>
      <c r="C136" s="32"/>
      <c r="D136" s="59">
        <v>4.0000000000000001E-3</v>
      </c>
      <c r="E136" s="32">
        <v>2E-3</v>
      </c>
      <c r="F136" s="32">
        <v>2E-3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7">
        <v>0</v>
      </c>
      <c r="O136" s="7">
        <v>0</v>
      </c>
    </row>
    <row r="137" spans="1:15" hidden="1" x14ac:dyDescent="0.25">
      <c r="A137" s="9" t="s">
        <v>183</v>
      </c>
      <c r="B137" s="9" t="s">
        <v>184</v>
      </c>
      <c r="C137" s="32"/>
      <c r="D137" s="59">
        <v>0.33</v>
      </c>
      <c r="E137" s="32">
        <v>0.39200000000000002</v>
      </c>
      <c r="F137" s="32">
        <v>0.26</v>
      </c>
      <c r="G137" s="32">
        <v>0.58099999999999996</v>
      </c>
      <c r="H137" s="32">
        <v>0.15165799999999999</v>
      </c>
      <c r="I137" s="32">
        <v>5.2019999999999997E-2</v>
      </c>
      <c r="J137" s="32">
        <v>4.1000000000000002E-2</v>
      </c>
      <c r="K137" s="32">
        <v>1.3599999999999999E-2</v>
      </c>
      <c r="L137" s="32">
        <v>1.2500000000000001E-2</v>
      </c>
      <c r="M137" s="32">
        <v>6.6400000000000001E-2</v>
      </c>
      <c r="N137" s="7">
        <v>3.6400000000000002E-2</v>
      </c>
      <c r="O137" s="7">
        <v>2.8400000000000002E-2</v>
      </c>
    </row>
    <row r="138" spans="1:15" hidden="1" x14ac:dyDescent="0.25">
      <c r="A138" s="9" t="s">
        <v>350</v>
      </c>
      <c r="B138" s="9" t="s">
        <v>351</v>
      </c>
      <c r="C138" s="32"/>
      <c r="D138" s="59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1.24E-2</v>
      </c>
      <c r="M138" s="32">
        <v>1.4800000000000001E-2</v>
      </c>
      <c r="N138" s="7">
        <v>0</v>
      </c>
      <c r="O138" s="7">
        <v>0</v>
      </c>
    </row>
    <row r="139" spans="1:15" hidden="1" x14ac:dyDescent="0.25">
      <c r="A139" s="9" t="s">
        <v>290</v>
      </c>
      <c r="B139" s="9" t="s">
        <v>291</v>
      </c>
      <c r="C139" s="32"/>
      <c r="D139" s="59">
        <v>0</v>
      </c>
      <c r="E139" s="32">
        <v>0</v>
      </c>
      <c r="F139" s="32">
        <v>2E-3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7">
        <v>0</v>
      </c>
      <c r="O139" s="7">
        <v>0</v>
      </c>
    </row>
    <row r="140" spans="1:15" hidden="1" x14ac:dyDescent="0.25">
      <c r="A140" s="9" t="s">
        <v>314</v>
      </c>
      <c r="B140" s="9" t="s">
        <v>315</v>
      </c>
      <c r="C140" s="32"/>
      <c r="D140" s="59">
        <v>0.25900000000000001</v>
      </c>
      <c r="E140" s="32">
        <v>0.249</v>
      </c>
      <c r="F140" s="32">
        <v>0.253</v>
      </c>
      <c r="G140" s="32">
        <v>0.17599999999999999</v>
      </c>
      <c r="H140" s="32">
        <v>0.10100000000000001</v>
      </c>
      <c r="I140" s="32">
        <v>0.137402</v>
      </c>
      <c r="J140" s="32">
        <v>0.108</v>
      </c>
      <c r="K140" s="32">
        <v>9.8000000000000004E-2</v>
      </c>
      <c r="L140" s="32">
        <v>9.9000000000000005E-2</v>
      </c>
      <c r="M140" s="32">
        <v>0</v>
      </c>
      <c r="N140" s="7">
        <v>0.17899999999999999</v>
      </c>
      <c r="O140" s="7">
        <v>0</v>
      </c>
    </row>
    <row r="141" spans="1:15" hidden="1" x14ac:dyDescent="0.25">
      <c r="A141" s="9" t="s">
        <v>159</v>
      </c>
      <c r="B141" s="9" t="s">
        <v>160</v>
      </c>
      <c r="C141" s="32"/>
      <c r="D141" s="59">
        <v>0</v>
      </c>
      <c r="E141" s="32">
        <v>0</v>
      </c>
      <c r="F141" s="32">
        <v>0</v>
      </c>
      <c r="G141" s="32">
        <v>0.29799999999999999</v>
      </c>
      <c r="H141" s="32">
        <v>0.186</v>
      </c>
      <c r="I141" s="32">
        <v>0.24079999999999999</v>
      </c>
      <c r="J141" s="32">
        <v>3.78E-2</v>
      </c>
      <c r="K141" s="32">
        <v>4.4200000000000003E-2</v>
      </c>
      <c r="L141" s="32">
        <v>0</v>
      </c>
      <c r="M141" s="32">
        <v>8.0999999999999996E-3</v>
      </c>
      <c r="N141" s="7">
        <v>0.191</v>
      </c>
      <c r="O141" s="7">
        <v>3.3999999999999998E-3</v>
      </c>
    </row>
    <row r="142" spans="1:15" hidden="1" x14ac:dyDescent="0.25">
      <c r="A142" s="9" t="s">
        <v>558</v>
      </c>
      <c r="B142" s="9" t="s">
        <v>559</v>
      </c>
      <c r="C142" s="32"/>
      <c r="D142" s="59">
        <v>1.4E-2</v>
      </c>
      <c r="E142" s="32">
        <v>8.0000000000000002E-3</v>
      </c>
      <c r="F142" s="32">
        <v>1.0999999999999999E-2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7">
        <v>0</v>
      </c>
      <c r="O142" s="7">
        <v>0</v>
      </c>
    </row>
    <row r="143" spans="1:15" hidden="1" x14ac:dyDescent="0.25">
      <c r="A143" s="9" t="s">
        <v>157</v>
      </c>
      <c r="B143" s="9" t="s">
        <v>158</v>
      </c>
      <c r="C143" s="32"/>
      <c r="D143" s="59">
        <v>1E-3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7">
        <v>0</v>
      </c>
      <c r="O143" s="7">
        <v>0</v>
      </c>
    </row>
    <row r="144" spans="1:15" hidden="1" x14ac:dyDescent="0.25">
      <c r="A144" s="9" t="s">
        <v>204</v>
      </c>
      <c r="B144" s="9" t="s">
        <v>205</v>
      </c>
      <c r="C144" s="32"/>
      <c r="D144" s="59">
        <v>63.823</v>
      </c>
      <c r="E144" s="32">
        <v>80.698999999999998</v>
      </c>
      <c r="F144" s="32">
        <v>83.843000000000004</v>
      </c>
      <c r="G144" s="32">
        <v>111.829348</v>
      </c>
      <c r="H144" s="32">
        <v>114.32373</v>
      </c>
      <c r="I144" s="32">
        <v>122.382687</v>
      </c>
      <c r="J144" s="32">
        <v>76.946505999999999</v>
      </c>
      <c r="K144" s="32">
        <v>50.547400000000003</v>
      </c>
      <c r="L144" s="32">
        <v>79.379300000000001</v>
      </c>
      <c r="M144" s="32">
        <v>187.44329999999999</v>
      </c>
      <c r="N144" s="7">
        <v>165.7773</v>
      </c>
      <c r="O144" s="7">
        <v>148.02549999999999</v>
      </c>
    </row>
    <row r="145" spans="1:15" hidden="1" x14ac:dyDescent="0.25">
      <c r="A145" s="9" t="s">
        <v>127</v>
      </c>
      <c r="B145" s="9" t="s">
        <v>128</v>
      </c>
      <c r="C145" s="32"/>
      <c r="D145" s="59">
        <v>1.4E-2</v>
      </c>
      <c r="E145" s="32">
        <v>1.0999999999999999E-2</v>
      </c>
      <c r="F145" s="32">
        <v>1.2999999999999999E-2</v>
      </c>
      <c r="G145" s="32">
        <v>0.01</v>
      </c>
      <c r="H145" s="32">
        <v>1.2E-2</v>
      </c>
      <c r="I145" s="32">
        <v>8.9560000000000004E-3</v>
      </c>
      <c r="J145" s="32">
        <v>7.4999999999999997E-3</v>
      </c>
      <c r="K145" s="32">
        <v>0</v>
      </c>
      <c r="L145" s="32">
        <v>0</v>
      </c>
      <c r="M145" s="32">
        <v>0</v>
      </c>
      <c r="N145" s="7">
        <v>0</v>
      </c>
      <c r="O145" s="7">
        <v>0</v>
      </c>
    </row>
    <row r="146" spans="1:15" hidden="1" x14ac:dyDescent="0.25">
      <c r="A146" s="9" t="s">
        <v>446</v>
      </c>
      <c r="B146" s="9" t="s">
        <v>447</v>
      </c>
      <c r="C146" s="32"/>
      <c r="D146" s="59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7.0000000000000007E-2</v>
      </c>
      <c r="K146" s="32">
        <v>0</v>
      </c>
      <c r="L146" s="32">
        <v>0</v>
      </c>
      <c r="M146" s="32">
        <v>0</v>
      </c>
      <c r="N146" s="7">
        <v>0</v>
      </c>
      <c r="O146" s="7">
        <v>0</v>
      </c>
    </row>
    <row r="147" spans="1:15" hidden="1" x14ac:dyDescent="0.25">
      <c r="A147" s="9" t="s">
        <v>554</v>
      </c>
      <c r="B147" s="9" t="s">
        <v>555</v>
      </c>
      <c r="C147" s="32"/>
      <c r="D147" s="59">
        <v>1.6E-2</v>
      </c>
      <c r="E147" s="32">
        <v>1.2E-2</v>
      </c>
      <c r="F147" s="32">
        <v>5.0000000000000001E-3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7">
        <v>0</v>
      </c>
      <c r="O147" s="7">
        <v>0</v>
      </c>
    </row>
    <row r="148" spans="1:15" hidden="1" x14ac:dyDescent="0.25">
      <c r="A148" s="9" t="s">
        <v>195</v>
      </c>
      <c r="B148" s="9" t="s">
        <v>196</v>
      </c>
      <c r="C148" s="32"/>
      <c r="D148" s="59">
        <v>0.97</v>
      </c>
      <c r="E148" s="32">
        <v>1.6479999999999999</v>
      </c>
      <c r="F148" s="32">
        <v>1.8560000000000001</v>
      </c>
      <c r="G148" s="32">
        <v>1.591</v>
      </c>
      <c r="H148" s="32">
        <v>1.31135</v>
      </c>
      <c r="I148" s="32">
        <v>0.51492099999999996</v>
      </c>
      <c r="J148" s="32">
        <v>1.8E-3</v>
      </c>
      <c r="K148" s="32">
        <v>0.1704</v>
      </c>
      <c r="L148" s="32">
        <v>1.1999999999999999E-3</v>
      </c>
      <c r="M148" s="32">
        <v>0.1246</v>
      </c>
      <c r="N148" s="7">
        <v>5.9999999999999995E-4</v>
      </c>
      <c r="O148" s="7">
        <v>0</v>
      </c>
    </row>
    <row r="149" spans="1:15" hidden="1" x14ac:dyDescent="0.25">
      <c r="A149" s="9" t="s">
        <v>96</v>
      </c>
      <c r="B149" s="9" t="s">
        <v>97</v>
      </c>
      <c r="C149" s="32"/>
      <c r="D149" s="59">
        <v>16.416</v>
      </c>
      <c r="E149" s="32">
        <v>17.021000000000001</v>
      </c>
      <c r="F149" s="32">
        <v>16.763000000000002</v>
      </c>
      <c r="G149" s="32">
        <v>10.516</v>
      </c>
      <c r="H149" s="32">
        <v>11.666230000000001</v>
      </c>
      <c r="I149" s="32">
        <v>3.8318349999999999</v>
      </c>
      <c r="J149" s="32">
        <v>9.4169999999999998</v>
      </c>
      <c r="K149" s="32">
        <v>6.8712999999999997</v>
      </c>
      <c r="L149" s="32">
        <v>5.2130000000000001</v>
      </c>
      <c r="M149" s="32">
        <v>3.3929999999999998</v>
      </c>
      <c r="N149" s="7">
        <v>7.1890000000000001</v>
      </c>
      <c r="O149" s="7">
        <v>7.36</v>
      </c>
    </row>
    <row r="150" spans="1:15" hidden="1" x14ac:dyDescent="0.25">
      <c r="A150" s="9" t="s">
        <v>599</v>
      </c>
      <c r="B150" s="9" t="s">
        <v>600</v>
      </c>
      <c r="C150" s="32"/>
      <c r="D150" s="59">
        <v>0</v>
      </c>
      <c r="E150" s="32">
        <v>1E-3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7">
        <v>0</v>
      </c>
      <c r="O150" s="7">
        <v>0</v>
      </c>
    </row>
    <row r="151" spans="1:15" hidden="1" x14ac:dyDescent="0.25">
      <c r="A151" s="9" t="s">
        <v>342</v>
      </c>
      <c r="B151" s="9" t="s">
        <v>343</v>
      </c>
      <c r="C151" s="32"/>
      <c r="D151" s="59">
        <v>1E-3</v>
      </c>
      <c r="E151" s="32">
        <v>0</v>
      </c>
      <c r="F151" s="32">
        <v>2E-3</v>
      </c>
      <c r="G151" s="32">
        <v>0</v>
      </c>
      <c r="H151" s="32">
        <v>6.0000000000000001E-3</v>
      </c>
      <c r="I151" s="32">
        <v>1.1999999999999999E-3</v>
      </c>
      <c r="J151" s="32">
        <v>5.9999999999999995E-4</v>
      </c>
      <c r="K151" s="32">
        <v>5.9999999999999995E-4</v>
      </c>
      <c r="L151" s="32">
        <v>5.9999999999999995E-4</v>
      </c>
      <c r="M151" s="32">
        <v>1.1000000000000001E-3</v>
      </c>
      <c r="N151" s="7">
        <v>1E-3</v>
      </c>
      <c r="O151" s="7">
        <v>2.3E-3</v>
      </c>
    </row>
    <row r="152" spans="1:15" hidden="1" x14ac:dyDescent="0.25">
      <c r="A152" s="9" t="s">
        <v>117</v>
      </c>
      <c r="B152" s="9" t="s">
        <v>118</v>
      </c>
      <c r="C152" s="32"/>
      <c r="D152" s="59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5.9999999999999995E-4</v>
      </c>
      <c r="J152" s="32">
        <v>5.9999999999999995E-4</v>
      </c>
      <c r="K152" s="32">
        <v>5.9999999999999995E-4</v>
      </c>
      <c r="L152" s="32">
        <v>2.0000000000000001E-4</v>
      </c>
      <c r="M152" s="32">
        <v>5.9999999999999995E-4</v>
      </c>
      <c r="N152" s="7">
        <v>5.9999999999999995E-4</v>
      </c>
      <c r="O152" s="7">
        <v>1.5100000000000001E-2</v>
      </c>
    </row>
    <row r="153" spans="1:15" hidden="1" x14ac:dyDescent="0.25">
      <c r="A153" s="9" t="s">
        <v>298</v>
      </c>
      <c r="B153" s="9" t="s">
        <v>299</v>
      </c>
      <c r="C153" s="32"/>
      <c r="D153" s="59">
        <v>0</v>
      </c>
      <c r="E153" s="32">
        <v>0</v>
      </c>
      <c r="F153" s="32">
        <v>1.7000000000000001E-2</v>
      </c>
      <c r="G153" s="32">
        <v>2.8000000000000001E-2</v>
      </c>
      <c r="H153" s="32">
        <v>0.113</v>
      </c>
      <c r="I153" s="32">
        <v>7.7799999999999996E-3</v>
      </c>
      <c r="J153" s="32">
        <v>0</v>
      </c>
      <c r="K153" s="32">
        <v>0</v>
      </c>
      <c r="L153" s="32">
        <v>0</v>
      </c>
      <c r="M153" s="32">
        <v>0</v>
      </c>
      <c r="N153" s="7">
        <v>0</v>
      </c>
      <c r="O153" s="7">
        <v>0</v>
      </c>
    </row>
    <row r="154" spans="1:15" hidden="1" x14ac:dyDescent="0.25">
      <c r="A154" s="9" t="s">
        <v>334</v>
      </c>
      <c r="B154" s="9" t="s">
        <v>335</v>
      </c>
      <c r="C154" s="32"/>
      <c r="D154" s="59">
        <v>5.0000000000000001E-3</v>
      </c>
      <c r="E154" s="32">
        <v>2.1999999999999999E-2</v>
      </c>
      <c r="F154" s="32">
        <v>4.4999999999999998E-2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7">
        <v>0</v>
      </c>
      <c r="O154" s="7">
        <v>0</v>
      </c>
    </row>
    <row r="155" spans="1:15" hidden="1" x14ac:dyDescent="0.25">
      <c r="A155" s="9" t="s">
        <v>332</v>
      </c>
      <c r="B155" s="9" t="s">
        <v>333</v>
      </c>
      <c r="C155" s="32"/>
      <c r="D155" s="59">
        <v>3.5999999999999997E-2</v>
      </c>
      <c r="E155" s="32">
        <v>1.0999999999999999E-2</v>
      </c>
      <c r="F155" s="32">
        <v>8.0000000000000002E-3</v>
      </c>
      <c r="G155" s="32">
        <v>5.6000000000000001E-2</v>
      </c>
      <c r="H155" s="32">
        <v>7.0999999999999994E-2</v>
      </c>
      <c r="I155" s="32">
        <v>4.4900000000000001E-3</v>
      </c>
      <c r="J155" s="32">
        <v>0</v>
      </c>
      <c r="K155" s="32">
        <v>0</v>
      </c>
      <c r="L155" s="32">
        <v>0</v>
      </c>
      <c r="M155" s="32">
        <v>0</v>
      </c>
      <c r="N155" s="7">
        <v>0</v>
      </c>
      <c r="O155" s="7">
        <v>0</v>
      </c>
    </row>
    <row r="156" spans="1:15" hidden="1" x14ac:dyDescent="0.25">
      <c r="A156" s="9" t="s">
        <v>258</v>
      </c>
      <c r="B156" s="9" t="s">
        <v>259</v>
      </c>
      <c r="C156" s="32"/>
      <c r="D156" s="59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7">
        <v>0</v>
      </c>
      <c r="O156" s="7">
        <v>0</v>
      </c>
    </row>
    <row r="157" spans="1:15" hidden="1" x14ac:dyDescent="0.25">
      <c r="A157" s="9" t="s">
        <v>94</v>
      </c>
      <c r="B157" s="9" t="s">
        <v>95</v>
      </c>
      <c r="C157" s="32"/>
      <c r="D157" s="59">
        <v>2E-3</v>
      </c>
      <c r="E157" s="32">
        <v>1E-3</v>
      </c>
      <c r="F157" s="32">
        <v>1E-3</v>
      </c>
      <c r="G157" s="32">
        <v>1E-3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7">
        <v>0</v>
      </c>
      <c r="O157" s="7">
        <v>0</v>
      </c>
    </row>
    <row r="158" spans="1:15" hidden="1" x14ac:dyDescent="0.25">
      <c r="A158" s="9" t="s">
        <v>371</v>
      </c>
      <c r="B158" s="9" t="s">
        <v>372</v>
      </c>
      <c r="C158" s="32"/>
      <c r="D158" s="59">
        <v>8.0000000000000002E-3</v>
      </c>
      <c r="E158" s="32">
        <v>1.0999999999999999E-2</v>
      </c>
      <c r="F158" s="32">
        <v>8.0000000000000002E-3</v>
      </c>
      <c r="G158" s="32">
        <v>3.0000000000000001E-3</v>
      </c>
      <c r="H158" s="32">
        <v>2E-3</v>
      </c>
      <c r="I158" s="32">
        <v>1.405E-3</v>
      </c>
      <c r="J158" s="32">
        <v>0</v>
      </c>
      <c r="K158" s="32">
        <v>0</v>
      </c>
      <c r="L158" s="32">
        <v>0</v>
      </c>
      <c r="M158" s="32">
        <v>0</v>
      </c>
      <c r="N158" s="7">
        <v>0</v>
      </c>
      <c r="O158" s="7">
        <v>0</v>
      </c>
    </row>
    <row r="159" spans="1:15" hidden="1" x14ac:dyDescent="0.25">
      <c r="A159" s="9" t="s">
        <v>576</v>
      </c>
      <c r="B159" s="9" t="s">
        <v>577</v>
      </c>
      <c r="C159" s="32"/>
      <c r="D159" s="59">
        <v>2.4E-2</v>
      </c>
      <c r="E159" s="32">
        <v>0.30299999999999999</v>
      </c>
      <c r="F159" s="32">
        <v>0.44900000000000001</v>
      </c>
      <c r="G159" s="32">
        <v>0.45100000000000001</v>
      </c>
      <c r="H159" s="32">
        <v>0.34899999999999998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7">
        <v>0</v>
      </c>
      <c r="O159" s="7">
        <v>0</v>
      </c>
    </row>
    <row r="160" spans="1:15" hidden="1" x14ac:dyDescent="0.25">
      <c r="A160" s="9" t="s">
        <v>225</v>
      </c>
      <c r="B160" s="9" t="s">
        <v>226</v>
      </c>
      <c r="C160" s="32"/>
      <c r="D160" s="59">
        <v>0.188</v>
      </c>
      <c r="E160" s="32">
        <v>0.2</v>
      </c>
      <c r="F160" s="32">
        <v>0.30599999999999999</v>
      </c>
      <c r="G160" s="32">
        <v>0.29899999999999999</v>
      </c>
      <c r="H160" s="32">
        <v>0.378</v>
      </c>
      <c r="I160" s="32">
        <v>3.5999999999999997E-2</v>
      </c>
      <c r="J160" s="32">
        <v>5.2999999999999999E-2</v>
      </c>
      <c r="K160" s="32">
        <v>5.67E-2</v>
      </c>
      <c r="L160" s="32">
        <v>0</v>
      </c>
      <c r="M160" s="32">
        <v>0</v>
      </c>
      <c r="N160" s="7">
        <v>0</v>
      </c>
      <c r="O160" s="7">
        <v>0</v>
      </c>
    </row>
    <row r="161" spans="1:15" hidden="1" x14ac:dyDescent="0.25">
      <c r="A161" s="9" t="s">
        <v>102</v>
      </c>
      <c r="B161" s="9" t="s">
        <v>102</v>
      </c>
      <c r="C161" s="32"/>
      <c r="D161" s="59">
        <v>1.4E-2</v>
      </c>
      <c r="E161" s="32">
        <v>0.04</v>
      </c>
      <c r="F161" s="32">
        <v>7.1999999999999995E-2</v>
      </c>
      <c r="G161" s="32">
        <v>0.20499999999999999</v>
      </c>
      <c r="H161" s="32">
        <v>0.42</v>
      </c>
      <c r="I161" s="32">
        <v>0</v>
      </c>
      <c r="J161" s="32">
        <v>6.0000000000000001E-3</v>
      </c>
      <c r="K161" s="32">
        <v>0</v>
      </c>
      <c r="L161" s="32">
        <v>0</v>
      </c>
      <c r="M161" s="32">
        <v>0</v>
      </c>
      <c r="N161" s="7">
        <v>0</v>
      </c>
      <c r="O161" s="7">
        <v>0</v>
      </c>
    </row>
    <row r="162" spans="1:15" hidden="1" x14ac:dyDescent="0.25">
      <c r="A162" s="9" t="s">
        <v>613</v>
      </c>
      <c r="B162" s="9" t="s">
        <v>614</v>
      </c>
      <c r="C162" s="32"/>
      <c r="D162" s="59">
        <v>0</v>
      </c>
      <c r="E162" s="32">
        <v>0</v>
      </c>
      <c r="F162" s="32">
        <v>2.5999999999999999E-2</v>
      </c>
      <c r="G162" s="32">
        <v>0</v>
      </c>
      <c r="H162" s="32">
        <v>0</v>
      </c>
      <c r="I162" s="32">
        <v>0</v>
      </c>
      <c r="J162" s="32">
        <v>0.38400000000000001</v>
      </c>
      <c r="K162" s="32">
        <v>0</v>
      </c>
      <c r="L162" s="32">
        <v>0</v>
      </c>
      <c r="M162" s="32">
        <v>0</v>
      </c>
      <c r="N162" s="7">
        <v>0</v>
      </c>
      <c r="O162" s="7">
        <v>0</v>
      </c>
    </row>
    <row r="163" spans="1:15" hidden="1" x14ac:dyDescent="0.25">
      <c r="A163" s="9" t="s">
        <v>605</v>
      </c>
      <c r="B163" s="9" t="s">
        <v>606</v>
      </c>
      <c r="C163" s="32"/>
      <c r="D163" s="59">
        <v>2E-3</v>
      </c>
      <c r="E163" s="32">
        <v>2E-3</v>
      </c>
      <c r="F163" s="32">
        <v>3.0000000000000001E-3</v>
      </c>
      <c r="G163" s="32">
        <v>0</v>
      </c>
      <c r="H163" s="32">
        <v>0</v>
      </c>
      <c r="I163" s="32">
        <v>3.3600000000000001E-3</v>
      </c>
      <c r="J163" s="32">
        <v>0</v>
      </c>
      <c r="K163" s="32">
        <v>0</v>
      </c>
      <c r="L163" s="32">
        <v>0</v>
      </c>
      <c r="M163" s="32">
        <v>0</v>
      </c>
      <c r="N163" s="7">
        <v>0</v>
      </c>
      <c r="O163" s="7">
        <v>0</v>
      </c>
    </row>
    <row r="164" spans="1:15" hidden="1" x14ac:dyDescent="0.25">
      <c r="A164" s="9" t="s">
        <v>282</v>
      </c>
      <c r="B164" s="9" t="s">
        <v>283</v>
      </c>
      <c r="C164" s="32"/>
      <c r="D164" s="59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7">
        <v>0</v>
      </c>
      <c r="O164" s="7">
        <v>0</v>
      </c>
    </row>
    <row r="165" spans="1:15" hidden="1" x14ac:dyDescent="0.25">
      <c r="A165" s="9" t="s">
        <v>352</v>
      </c>
      <c r="B165" s="9" t="s">
        <v>353</v>
      </c>
      <c r="C165" s="32"/>
      <c r="D165" s="59">
        <v>0.23300000000000001</v>
      </c>
      <c r="E165" s="32">
        <v>0.42499999999999999</v>
      </c>
      <c r="F165" s="32">
        <v>0.52</v>
      </c>
      <c r="G165" s="32">
        <v>0.32100000000000001</v>
      </c>
      <c r="H165" s="32">
        <v>0.36599999999999999</v>
      </c>
      <c r="I165" s="32">
        <v>0.15063599999999999</v>
      </c>
      <c r="J165" s="32">
        <v>0.2324</v>
      </c>
      <c r="K165" s="32">
        <v>0.126</v>
      </c>
      <c r="L165" s="32">
        <v>0.111</v>
      </c>
      <c r="M165" s="32">
        <v>0</v>
      </c>
      <c r="N165" s="7">
        <v>0.29399999999999998</v>
      </c>
      <c r="O165" s="7">
        <v>0</v>
      </c>
    </row>
    <row r="166" spans="1:15" hidden="1" x14ac:dyDescent="0.25">
      <c r="A166" s="9" t="s">
        <v>70</v>
      </c>
      <c r="B166" s="9" t="s">
        <v>71</v>
      </c>
      <c r="C166" s="32"/>
      <c r="D166" s="59">
        <v>1E-3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7">
        <v>0</v>
      </c>
      <c r="O166" s="7">
        <v>0</v>
      </c>
    </row>
    <row r="167" spans="1:15" hidden="1" x14ac:dyDescent="0.25">
      <c r="A167" s="9" t="s">
        <v>619</v>
      </c>
      <c r="B167" s="9" t="s">
        <v>620</v>
      </c>
      <c r="C167" s="32"/>
      <c r="D167" s="59">
        <v>0</v>
      </c>
      <c r="E167" s="32">
        <v>2.4E-2</v>
      </c>
      <c r="F167" s="32">
        <v>5.8000000000000003E-2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7">
        <v>0</v>
      </c>
      <c r="O167" s="7">
        <v>0</v>
      </c>
    </row>
    <row r="168" spans="1:15" hidden="1" x14ac:dyDescent="0.25">
      <c r="A168" s="9" t="s">
        <v>84</v>
      </c>
      <c r="B168" s="9" t="s">
        <v>85</v>
      </c>
      <c r="C168" s="32"/>
      <c r="D168" s="59">
        <v>3.5000000000000003E-2</v>
      </c>
      <c r="E168" s="32">
        <v>5.8000000000000003E-2</v>
      </c>
      <c r="F168" s="32">
        <v>1.0999999999999999E-2</v>
      </c>
      <c r="G168" s="32">
        <v>8.5000000000000006E-2</v>
      </c>
      <c r="H168" s="32">
        <v>1.0597000000000001E-2</v>
      </c>
      <c r="I168" s="32">
        <v>0</v>
      </c>
      <c r="J168" s="32">
        <v>0</v>
      </c>
      <c r="K168" s="32">
        <v>6.1100000000000002E-2</v>
      </c>
      <c r="L168" s="32">
        <v>0.19270000000000001</v>
      </c>
      <c r="M168" s="32">
        <v>0.7681</v>
      </c>
      <c r="N168" s="7">
        <v>0.83830000000000005</v>
      </c>
      <c r="O168" s="7">
        <v>0.83499999999999996</v>
      </c>
    </row>
    <row r="169" spans="1:15" hidden="1" x14ac:dyDescent="0.25">
      <c r="A169" s="9" t="s">
        <v>326</v>
      </c>
      <c r="B169" s="9" t="s">
        <v>327</v>
      </c>
      <c r="C169" s="32"/>
      <c r="D169" s="59">
        <v>2.8620000000000001</v>
      </c>
      <c r="E169" s="32">
        <v>5.0720000000000001</v>
      </c>
      <c r="F169" s="32">
        <v>3.6480000000000001</v>
      </c>
      <c r="G169" s="32">
        <v>3.109</v>
      </c>
      <c r="H169" s="32">
        <v>3.3676300000000001</v>
      </c>
      <c r="I169" s="32">
        <v>2.4418359999999999</v>
      </c>
      <c r="J169" s="32">
        <v>0.63970000000000005</v>
      </c>
      <c r="K169" s="32">
        <v>0.63460000000000005</v>
      </c>
      <c r="L169" s="32">
        <v>0.51519999999999999</v>
      </c>
      <c r="M169" s="32">
        <v>0.17219999999999999</v>
      </c>
      <c r="N169" s="7">
        <v>1.095</v>
      </c>
      <c r="O169" s="7">
        <v>0.86209999999999998</v>
      </c>
    </row>
    <row r="170" spans="1:15" hidden="1" x14ac:dyDescent="0.25">
      <c r="A170" s="9" t="s">
        <v>601</v>
      </c>
      <c r="B170" s="9" t="s">
        <v>602</v>
      </c>
      <c r="C170" s="32"/>
      <c r="D170" s="59">
        <v>4.0000000000000001E-3</v>
      </c>
      <c r="E170" s="32">
        <v>4.0000000000000001E-3</v>
      </c>
      <c r="F170" s="32">
        <v>5.0000000000000001E-3</v>
      </c>
      <c r="G170" s="32">
        <v>6.0000000000000001E-3</v>
      </c>
      <c r="H170" s="32">
        <v>5.9519999999999998E-3</v>
      </c>
      <c r="I170" s="32">
        <v>1.8489999999999999E-3</v>
      </c>
      <c r="J170" s="32">
        <v>0</v>
      </c>
      <c r="K170" s="32">
        <v>0</v>
      </c>
      <c r="L170" s="32">
        <v>0</v>
      </c>
      <c r="M170" s="32">
        <v>0</v>
      </c>
      <c r="N170" s="7">
        <v>0</v>
      </c>
      <c r="O170" s="7">
        <v>0</v>
      </c>
    </row>
    <row r="171" spans="1:15" hidden="1" x14ac:dyDescent="0.25">
      <c r="A171" s="9" t="s">
        <v>348</v>
      </c>
      <c r="B171" s="9" t="s">
        <v>349</v>
      </c>
      <c r="C171" s="32"/>
      <c r="D171" s="59">
        <v>2E-3</v>
      </c>
      <c r="E171" s="32">
        <v>2E-3</v>
      </c>
      <c r="F171" s="32">
        <v>1E-3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7">
        <v>0</v>
      </c>
      <c r="O171" s="7">
        <v>0</v>
      </c>
    </row>
    <row r="172" spans="1:15" hidden="1" x14ac:dyDescent="0.25">
      <c r="A172" s="9" t="s">
        <v>595</v>
      </c>
      <c r="B172" s="9" t="s">
        <v>596</v>
      </c>
      <c r="C172" s="32"/>
      <c r="D172" s="59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7">
        <v>0</v>
      </c>
      <c r="O172" s="7">
        <v>0</v>
      </c>
    </row>
    <row r="173" spans="1:15" hidden="1" x14ac:dyDescent="0.25">
      <c r="A173" s="9" t="s">
        <v>131</v>
      </c>
      <c r="B173" s="9" t="s">
        <v>132</v>
      </c>
      <c r="C173" s="32"/>
      <c r="D173" s="59">
        <v>0.58299999999999996</v>
      </c>
      <c r="E173" s="32">
        <v>0.26500000000000001</v>
      </c>
      <c r="F173" s="32">
        <v>0.04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7">
        <v>0</v>
      </c>
      <c r="O173" s="7">
        <v>0</v>
      </c>
    </row>
    <row r="174" spans="1:15" hidden="1" x14ac:dyDescent="0.25">
      <c r="A174" s="9" t="s">
        <v>537</v>
      </c>
      <c r="B174" s="9" t="s">
        <v>538</v>
      </c>
      <c r="C174" s="32"/>
      <c r="D174" s="59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2.41E-4</v>
      </c>
      <c r="J174" s="32">
        <v>0</v>
      </c>
      <c r="K174" s="32">
        <v>0</v>
      </c>
      <c r="L174" s="32">
        <v>0</v>
      </c>
      <c r="M174" s="32">
        <v>0</v>
      </c>
      <c r="N174" s="7">
        <v>0</v>
      </c>
      <c r="O174" s="7">
        <v>0</v>
      </c>
    </row>
    <row r="175" spans="1:15" hidden="1" x14ac:dyDescent="0.25">
      <c r="A175" s="9" t="s">
        <v>201</v>
      </c>
      <c r="B175" s="9" t="s">
        <v>201</v>
      </c>
      <c r="C175" s="32"/>
      <c r="D175" s="59">
        <v>0.32600000000000001</v>
      </c>
      <c r="E175" s="32">
        <v>0.24199999999999999</v>
      </c>
      <c r="F175" s="32">
        <v>0.14199999999999999</v>
      </c>
      <c r="G175" s="32">
        <v>6.0000000000000001E-3</v>
      </c>
      <c r="H175" s="32">
        <v>3.5999999999999997E-2</v>
      </c>
      <c r="I175" s="32">
        <v>1.38</v>
      </c>
      <c r="J175" s="32">
        <v>1.74</v>
      </c>
      <c r="K175" s="32">
        <v>0</v>
      </c>
      <c r="L175" s="32">
        <v>0</v>
      </c>
      <c r="M175" s="32">
        <v>0</v>
      </c>
      <c r="N175" s="7">
        <v>0</v>
      </c>
      <c r="O175" s="7">
        <v>0</v>
      </c>
    </row>
    <row r="176" spans="1:15" hidden="1" x14ac:dyDescent="0.25">
      <c r="A176" s="9" t="s">
        <v>346</v>
      </c>
      <c r="B176" s="9" t="s">
        <v>347</v>
      </c>
      <c r="C176" s="32"/>
      <c r="D176" s="59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1.8000000000000001E-4</v>
      </c>
      <c r="J176" s="32">
        <v>0</v>
      </c>
      <c r="K176" s="32">
        <v>0</v>
      </c>
      <c r="L176" s="32">
        <v>2.0000000000000001E-4</v>
      </c>
      <c r="M176" s="32">
        <v>5.9999999999999995E-4</v>
      </c>
      <c r="N176" s="7">
        <v>5.9999999999999995E-4</v>
      </c>
      <c r="O176" s="7">
        <v>0</v>
      </c>
    </row>
    <row r="177" spans="1:15" hidden="1" x14ac:dyDescent="0.25">
      <c r="A177" s="9" t="s">
        <v>328</v>
      </c>
      <c r="B177" s="9" t="s">
        <v>329</v>
      </c>
      <c r="C177" s="32"/>
      <c r="D177" s="59">
        <v>0.33100000000000002</v>
      </c>
      <c r="E177" s="32">
        <v>0.35599999999999998</v>
      </c>
      <c r="F177" s="32">
        <v>0.307</v>
      </c>
      <c r="G177" s="32">
        <v>0.13900000000000001</v>
      </c>
      <c r="H177" s="32">
        <v>5.6329999999999998E-2</v>
      </c>
      <c r="I177" s="32">
        <v>3.1619000000000001E-2</v>
      </c>
      <c r="J177" s="32">
        <v>0.1263</v>
      </c>
      <c r="K177" s="32">
        <v>3.6400000000000002E-2</v>
      </c>
      <c r="L177" s="32">
        <v>3.3799999999999997E-2</v>
      </c>
      <c r="M177" s="32">
        <v>0</v>
      </c>
      <c r="N177" s="7">
        <v>4.1000000000000002E-2</v>
      </c>
      <c r="O177" s="7">
        <v>0</v>
      </c>
    </row>
    <row r="178" spans="1:15" hidden="1" x14ac:dyDescent="0.25">
      <c r="A178" s="9" t="s">
        <v>617</v>
      </c>
      <c r="B178" s="9" t="s">
        <v>618</v>
      </c>
      <c r="C178" s="32"/>
      <c r="D178" s="59">
        <v>4.0000000000000001E-3</v>
      </c>
      <c r="E178" s="32">
        <v>4.0000000000000001E-3</v>
      </c>
      <c r="F178" s="32">
        <v>4.0000000000000001E-3</v>
      </c>
      <c r="G178" s="32">
        <v>4.0000000000000001E-3</v>
      </c>
      <c r="H178" s="32">
        <v>1E-3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7">
        <v>0</v>
      </c>
      <c r="O178" s="7">
        <v>0</v>
      </c>
    </row>
    <row r="179" spans="1:15" hidden="1" x14ac:dyDescent="0.25">
      <c r="A179" s="9" t="s">
        <v>560</v>
      </c>
      <c r="B179" s="9" t="s">
        <v>561</v>
      </c>
      <c r="C179" s="32"/>
      <c r="D179" s="59">
        <v>0</v>
      </c>
      <c r="E179" s="32">
        <v>0</v>
      </c>
      <c r="F179" s="32">
        <v>0</v>
      </c>
      <c r="G179" s="32">
        <v>9.7000000000000003E-2</v>
      </c>
      <c r="H179" s="32">
        <v>9.8000000000000004E-2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7">
        <v>0</v>
      </c>
      <c r="O179" s="7">
        <v>0</v>
      </c>
    </row>
    <row r="180" spans="1:15" hidden="1" x14ac:dyDescent="0.25">
      <c r="A180" s="9" t="s">
        <v>173</v>
      </c>
      <c r="B180" s="9" t="s">
        <v>174</v>
      </c>
      <c r="C180" s="32"/>
      <c r="D180" s="59">
        <v>0.40899999999999997</v>
      </c>
      <c r="E180" s="32">
        <v>0.03</v>
      </c>
      <c r="F180" s="32">
        <v>0.02</v>
      </c>
      <c r="G180" s="32">
        <v>0</v>
      </c>
      <c r="H180" s="32">
        <v>0</v>
      </c>
      <c r="I180" s="32">
        <v>0</v>
      </c>
      <c r="J180" s="32">
        <v>4.4829999999999997</v>
      </c>
      <c r="K180" s="32">
        <v>1.4999999999999999E-2</v>
      </c>
      <c r="L180" s="32">
        <v>0</v>
      </c>
      <c r="M180" s="32">
        <v>0</v>
      </c>
      <c r="N180" s="7">
        <v>0</v>
      </c>
      <c r="O180" s="7">
        <v>0</v>
      </c>
    </row>
    <row r="181" spans="1:15" hidden="1" x14ac:dyDescent="0.25">
      <c r="A181" s="9" t="s">
        <v>171</v>
      </c>
      <c r="B181" s="9" t="s">
        <v>172</v>
      </c>
      <c r="C181" s="32"/>
      <c r="D181" s="59">
        <v>0.16800000000000001</v>
      </c>
      <c r="E181" s="32">
        <v>0.34799999999999998</v>
      </c>
      <c r="F181" s="32">
        <v>0.378</v>
      </c>
      <c r="G181" s="32">
        <v>0.58499999999999996</v>
      </c>
      <c r="H181" s="32">
        <v>1.3069999999999999</v>
      </c>
      <c r="I181" s="32">
        <v>0.17199999999999999</v>
      </c>
      <c r="J181" s="32">
        <v>0.41699999999999998</v>
      </c>
      <c r="K181" s="32">
        <v>5.1999999999999998E-2</v>
      </c>
      <c r="L181" s="32">
        <v>0.29899999999999999</v>
      </c>
      <c r="M181" s="32">
        <v>0.66100000000000003</v>
      </c>
      <c r="N181" s="7">
        <v>0</v>
      </c>
      <c r="O181" s="7">
        <v>0</v>
      </c>
    </row>
    <row r="182" spans="1:15" hidden="1" x14ac:dyDescent="0.25">
      <c r="A182" s="9" t="s">
        <v>175</v>
      </c>
      <c r="B182" s="9" t="s">
        <v>176</v>
      </c>
      <c r="C182" s="32"/>
      <c r="D182" s="59">
        <v>3.4000000000000002E-2</v>
      </c>
      <c r="E182" s="32">
        <v>5.3999999999999999E-2</v>
      </c>
      <c r="F182" s="32">
        <v>4.9000000000000002E-2</v>
      </c>
      <c r="G182" s="32">
        <v>1.7999999999999999E-2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7">
        <v>0</v>
      </c>
      <c r="O182" s="7">
        <v>0</v>
      </c>
    </row>
    <row r="183" spans="1:15" hidden="1" x14ac:dyDescent="0.25">
      <c r="A183" s="9" t="s">
        <v>362</v>
      </c>
      <c r="B183" s="9" t="s">
        <v>363</v>
      </c>
      <c r="C183" s="32"/>
      <c r="D183" s="59">
        <v>0.50700000000000001</v>
      </c>
      <c r="E183" s="32">
        <v>0.85799999999999998</v>
      </c>
      <c r="F183" s="32">
        <v>1.71</v>
      </c>
      <c r="G183" s="32">
        <v>1</v>
      </c>
      <c r="H183" s="32">
        <v>0.83899999999999997</v>
      </c>
      <c r="I183" s="32">
        <v>5.1362999999999999E-2</v>
      </c>
      <c r="J183" s="32">
        <v>0</v>
      </c>
      <c r="K183" s="32">
        <v>0</v>
      </c>
      <c r="L183" s="32">
        <v>0</v>
      </c>
      <c r="M183" s="32">
        <v>0</v>
      </c>
      <c r="N183" s="7">
        <v>0</v>
      </c>
      <c r="O183" s="7">
        <v>0</v>
      </c>
    </row>
    <row r="184" spans="1:15" x14ac:dyDescent="0.25">
      <c r="A184" s="10"/>
      <c r="B184" s="10" t="s">
        <v>648</v>
      </c>
      <c r="C184" s="33">
        <f>C185+C186+C187+C188+C189+C190+C191+C192+C193+C194+C195</f>
        <v>286.29782266400002</v>
      </c>
      <c r="D184" s="60">
        <v>263.82909999999998</v>
      </c>
      <c r="E184" s="32">
        <v>325.89580000000001</v>
      </c>
      <c r="F184" s="32">
        <v>273.21210000000002</v>
      </c>
      <c r="G184" s="32">
        <v>314.32618200000002</v>
      </c>
      <c r="H184" s="32">
        <v>269.67308800000001</v>
      </c>
      <c r="I184" s="32">
        <v>419.21703300000001</v>
      </c>
      <c r="J184" s="32">
        <v>362.49657500000001</v>
      </c>
      <c r="K184" s="32">
        <v>216.69640000000001</v>
      </c>
      <c r="L184" s="32">
        <v>266.40769999999998</v>
      </c>
      <c r="M184" s="32">
        <v>287.73169999999999</v>
      </c>
      <c r="N184" s="7">
        <v>378.07780000000002</v>
      </c>
      <c r="O184" s="7">
        <v>264.79599999999999</v>
      </c>
    </row>
    <row r="185" spans="1:15" x14ac:dyDescent="0.25">
      <c r="A185" s="9" t="s">
        <v>399</v>
      </c>
      <c r="B185" s="9" t="s">
        <v>400</v>
      </c>
      <c r="C185" s="34">
        <v>10.929233200000002</v>
      </c>
      <c r="D185" s="59">
        <v>9.0626999999999995</v>
      </c>
      <c r="E185" s="32">
        <v>10.359</v>
      </c>
      <c r="F185" s="32">
        <v>10.7666</v>
      </c>
      <c r="G185" s="32">
        <v>14.895583999999999</v>
      </c>
      <c r="H185" s="32">
        <v>10.473580999999999</v>
      </c>
      <c r="I185" s="32">
        <v>15.051752</v>
      </c>
      <c r="J185" s="32">
        <v>16.353570999999999</v>
      </c>
      <c r="K185" s="32">
        <v>7.6040999999999999</v>
      </c>
      <c r="L185" s="32">
        <v>11.3363</v>
      </c>
      <c r="M185" s="32">
        <v>15.366400000000001</v>
      </c>
      <c r="N185" s="7">
        <v>11.4686</v>
      </c>
      <c r="O185" s="7">
        <v>14.2361</v>
      </c>
    </row>
    <row r="186" spans="1:15" x14ac:dyDescent="0.25">
      <c r="A186" s="9" t="s">
        <v>383</v>
      </c>
      <c r="B186" s="9" t="s">
        <v>384</v>
      </c>
      <c r="C186" s="34">
        <v>4.5782820560000053</v>
      </c>
      <c r="D186" s="59">
        <v>4.3933999999999997</v>
      </c>
      <c r="E186" s="32">
        <v>5.0567000000000002</v>
      </c>
      <c r="F186" s="32">
        <v>4.1665999999999999</v>
      </c>
      <c r="G186" s="32">
        <v>4.6104370000000001</v>
      </c>
      <c r="H186" s="32">
        <v>4.7686520000000003</v>
      </c>
      <c r="I186" s="32">
        <v>5.2347010000000003</v>
      </c>
      <c r="J186" s="32">
        <v>9.2208450000000006</v>
      </c>
      <c r="K186" s="32">
        <v>2.0055999999999998</v>
      </c>
      <c r="L186" s="32">
        <v>1.7183999999999999</v>
      </c>
      <c r="M186" s="32">
        <v>5.7670000000000003</v>
      </c>
      <c r="N186" s="7">
        <v>4.4409999999999998</v>
      </c>
      <c r="O186" s="7">
        <v>0.13469999999999999</v>
      </c>
    </row>
    <row r="187" spans="1:15" x14ac:dyDescent="0.25">
      <c r="A187" s="9" t="s">
        <v>401</v>
      </c>
      <c r="B187" s="9" t="s">
        <v>402</v>
      </c>
      <c r="C187" s="34">
        <v>2.6953044079999988</v>
      </c>
      <c r="D187" s="59">
        <v>2.7646000000000002</v>
      </c>
      <c r="E187" s="32">
        <v>2.5587</v>
      </c>
      <c r="F187" s="32">
        <v>2.4765999999999999</v>
      </c>
      <c r="G187" s="32">
        <v>2.6334460000000002</v>
      </c>
      <c r="H187" s="32">
        <v>2.4806300000000001</v>
      </c>
      <c r="I187" s="32">
        <v>2.4780190000000002</v>
      </c>
      <c r="J187" s="32">
        <v>7.4230039999999997</v>
      </c>
      <c r="K187" s="32">
        <v>1.7067000000000001</v>
      </c>
      <c r="L187" s="32">
        <v>3.5522999999999998</v>
      </c>
      <c r="M187" s="32">
        <v>4.4253</v>
      </c>
      <c r="N187" s="7">
        <v>2.0743</v>
      </c>
      <c r="O187" s="7">
        <v>2.4056000000000002</v>
      </c>
    </row>
    <row r="188" spans="1:15" x14ac:dyDescent="0.25">
      <c r="A188" s="9" t="s">
        <v>397</v>
      </c>
      <c r="B188" s="9" t="s">
        <v>398</v>
      </c>
      <c r="C188" s="34">
        <v>14.577379399999998</v>
      </c>
      <c r="D188" s="59">
        <v>14.217499999999999</v>
      </c>
      <c r="E188" s="32">
        <v>14.726100000000001</v>
      </c>
      <c r="F188" s="32">
        <v>14.1104</v>
      </c>
      <c r="G188" s="32">
        <v>17.939812</v>
      </c>
      <c r="H188" s="32">
        <v>14.553533</v>
      </c>
      <c r="I188" s="32">
        <v>19.974191999999999</v>
      </c>
      <c r="J188" s="32">
        <v>47.525644</v>
      </c>
      <c r="K188" s="32">
        <v>10.1854</v>
      </c>
      <c r="L188" s="32">
        <v>20.378799999999998</v>
      </c>
      <c r="M188" s="32">
        <v>25.360499999999998</v>
      </c>
      <c r="N188" s="7">
        <v>16.910699999999999</v>
      </c>
      <c r="O188" s="7">
        <v>19.329999999999998</v>
      </c>
    </row>
    <row r="189" spans="1:15" x14ac:dyDescent="0.25">
      <c r="A189" s="9" t="s">
        <v>38</v>
      </c>
      <c r="B189" s="9" t="s">
        <v>39</v>
      </c>
      <c r="C189" s="34">
        <v>26.539000000000001</v>
      </c>
      <c r="D189" s="59">
        <v>21.2</v>
      </c>
      <c r="E189" s="32">
        <v>17.850000000000001</v>
      </c>
      <c r="F189" s="32"/>
      <c r="G189" s="32"/>
      <c r="H189" s="32"/>
      <c r="I189" s="32"/>
      <c r="J189" s="32"/>
      <c r="K189" s="32"/>
      <c r="L189" s="32"/>
      <c r="M189" s="32"/>
      <c r="N189" s="7"/>
      <c r="O189" s="7"/>
    </row>
    <row r="190" spans="1:15" x14ac:dyDescent="0.25">
      <c r="A190" s="9" t="s">
        <v>381</v>
      </c>
      <c r="B190" s="9" t="s">
        <v>382</v>
      </c>
      <c r="C190" s="34">
        <v>29.993440799999995</v>
      </c>
      <c r="D190" s="59">
        <v>31.0106</v>
      </c>
      <c r="E190" s="32">
        <v>32.670999999999999</v>
      </c>
      <c r="F190" s="32">
        <v>28.3902</v>
      </c>
      <c r="G190" s="32">
        <v>40.323509000000001</v>
      </c>
      <c r="H190" s="32">
        <v>28.782715</v>
      </c>
      <c r="I190" s="32">
        <v>44.166476000000003</v>
      </c>
      <c r="J190" s="32">
        <v>53.709102999999999</v>
      </c>
      <c r="K190" s="32">
        <v>21.501999999999999</v>
      </c>
      <c r="L190" s="32">
        <v>26.883900000000001</v>
      </c>
      <c r="M190" s="32">
        <v>40.963700000000003</v>
      </c>
      <c r="N190" s="7">
        <v>38.8748</v>
      </c>
      <c r="O190" s="7">
        <v>32.250799999999998</v>
      </c>
    </row>
    <row r="191" spans="1:15" x14ac:dyDescent="0.25">
      <c r="A191" s="9" t="s">
        <v>385</v>
      </c>
      <c r="B191" s="9" t="s">
        <v>386</v>
      </c>
      <c r="C191" s="34">
        <v>83.277998000000025</v>
      </c>
      <c r="D191" s="59">
        <v>74.476500000000001</v>
      </c>
      <c r="E191" s="32">
        <v>83.670500000000004</v>
      </c>
      <c r="F191" s="32">
        <v>82.766400000000004</v>
      </c>
      <c r="G191" s="32">
        <v>94.388959</v>
      </c>
      <c r="H191" s="32">
        <v>78.654712000000004</v>
      </c>
      <c r="I191" s="32">
        <v>100.21578100000001</v>
      </c>
      <c r="J191" s="32">
        <v>83.610332</v>
      </c>
      <c r="K191" s="32">
        <v>57.9328</v>
      </c>
      <c r="L191" s="32">
        <v>76.958200000000005</v>
      </c>
      <c r="M191" s="32">
        <v>82.255099999999999</v>
      </c>
      <c r="N191" s="7">
        <v>79.931600000000003</v>
      </c>
      <c r="O191" s="7">
        <v>75.303700000000006</v>
      </c>
    </row>
    <row r="192" spans="1:15" x14ac:dyDescent="0.25">
      <c r="A192" s="9" t="s">
        <v>379</v>
      </c>
      <c r="B192" s="9" t="s">
        <v>380</v>
      </c>
      <c r="C192" s="64">
        <v>1.8E-5</v>
      </c>
      <c r="D192" s="59">
        <v>2.0000000000000001E-4</v>
      </c>
      <c r="E192" s="32">
        <v>0.35089999999999999</v>
      </c>
      <c r="F192" s="32">
        <v>0.43480000000000002</v>
      </c>
      <c r="G192" s="32">
        <v>0.43659999999999999</v>
      </c>
      <c r="H192" s="32">
        <v>0.3357</v>
      </c>
      <c r="I192" s="32">
        <v>0.45093499999999997</v>
      </c>
      <c r="J192" s="32">
        <v>0.47470000000000001</v>
      </c>
      <c r="K192" s="32">
        <v>0.30599999999999999</v>
      </c>
      <c r="L192" s="32">
        <v>0.24929999999999999</v>
      </c>
      <c r="M192" s="32">
        <v>1.6768000000000001</v>
      </c>
      <c r="N192" s="7">
        <v>8.0000000000000004E-4</v>
      </c>
      <c r="O192" s="7">
        <v>1.5249999999999999</v>
      </c>
    </row>
    <row r="193" spans="1:15" x14ac:dyDescent="0.25">
      <c r="A193" s="9" t="s">
        <v>387</v>
      </c>
      <c r="B193" s="9" t="s">
        <v>388</v>
      </c>
      <c r="C193" s="34">
        <v>58.670366200000004</v>
      </c>
      <c r="D193" s="59">
        <v>41.281500000000001</v>
      </c>
      <c r="E193" s="32">
        <v>72.28</v>
      </c>
      <c r="F193" s="32">
        <v>70.996399999999994</v>
      </c>
      <c r="G193" s="32">
        <v>65.911175999999998</v>
      </c>
      <c r="H193" s="32">
        <v>74.589286999999999</v>
      </c>
      <c r="I193" s="32">
        <v>156.28894700000001</v>
      </c>
      <c r="J193" s="32">
        <v>64.519369999999995</v>
      </c>
      <c r="K193" s="32">
        <v>62.4161</v>
      </c>
      <c r="L193" s="32">
        <v>64.0351</v>
      </c>
      <c r="M193" s="32">
        <v>59.445500000000003</v>
      </c>
      <c r="N193" s="7">
        <v>167.53110000000001</v>
      </c>
      <c r="O193" s="7">
        <v>67.309299999999993</v>
      </c>
    </row>
    <row r="194" spans="1:15" x14ac:dyDescent="0.25">
      <c r="A194" s="9" t="s">
        <v>389</v>
      </c>
      <c r="B194" s="9" t="s">
        <v>390</v>
      </c>
      <c r="C194" s="34">
        <v>51.468034399999993</v>
      </c>
      <c r="D194" s="59">
        <v>62.346699999999998</v>
      </c>
      <c r="E194" s="32">
        <v>82.790599999999998</v>
      </c>
      <c r="F194" s="32">
        <v>50.957500000000003</v>
      </c>
      <c r="G194" s="32">
        <v>62.587781999999997</v>
      </c>
      <c r="H194" s="32">
        <v>50.814551999999999</v>
      </c>
      <c r="I194" s="32">
        <v>71.074363000000005</v>
      </c>
      <c r="J194" s="32">
        <v>67.285856999999993</v>
      </c>
      <c r="K194" s="32">
        <v>40.064100000000003</v>
      </c>
      <c r="L194" s="32">
        <v>33.7928</v>
      </c>
      <c r="M194" s="32">
        <v>47.798299999999998</v>
      </c>
      <c r="N194" s="7">
        <v>52.831600000000002</v>
      </c>
      <c r="O194" s="7">
        <v>49.228999999999999</v>
      </c>
    </row>
    <row r="195" spans="1:15" x14ac:dyDescent="0.25">
      <c r="A195" s="9" t="s">
        <v>393</v>
      </c>
      <c r="B195" s="9" t="s">
        <v>394</v>
      </c>
      <c r="C195" s="34">
        <v>3.5687661999999989</v>
      </c>
      <c r="D195" s="59">
        <v>3.0754000000000001</v>
      </c>
      <c r="E195" s="32">
        <v>3.5823</v>
      </c>
      <c r="F195" s="32">
        <v>8.1465999999999994</v>
      </c>
      <c r="G195" s="32">
        <v>10.598877</v>
      </c>
      <c r="H195" s="32">
        <v>4.2197259999999996</v>
      </c>
      <c r="I195" s="32">
        <v>4.2818670000000001</v>
      </c>
      <c r="J195" s="32">
        <v>12.374148999999999</v>
      </c>
      <c r="K195" s="32">
        <v>12.973599999999999</v>
      </c>
      <c r="L195" s="32">
        <v>27.502600000000001</v>
      </c>
      <c r="M195" s="32">
        <v>4.6730999999999998</v>
      </c>
      <c r="N195" s="7">
        <v>4.0133000000000001</v>
      </c>
      <c r="O195" s="7">
        <v>3.0718000000000001</v>
      </c>
    </row>
    <row r="196" spans="1:15" x14ac:dyDescent="0.25">
      <c r="A196" s="10"/>
      <c r="B196" s="10" t="s">
        <v>647</v>
      </c>
      <c r="C196" s="33">
        <v>6.6879009999999992</v>
      </c>
      <c r="D196" s="60">
        <v>1.2529999999999999</v>
      </c>
      <c r="E196" s="63">
        <v>1.24</v>
      </c>
      <c r="F196" s="63">
        <v>1.1910000000000001</v>
      </c>
      <c r="G196" s="63">
        <v>0.92800000000000005</v>
      </c>
      <c r="H196" s="63">
        <v>0.86829999999999996</v>
      </c>
      <c r="I196" s="63">
        <v>0.92549000000000003</v>
      </c>
      <c r="J196" s="63">
        <v>0.23089999999999999</v>
      </c>
      <c r="K196" s="63">
        <v>0.23530000000000001</v>
      </c>
      <c r="L196" s="63">
        <v>9.3299999999999994E-2</v>
      </c>
      <c r="M196" s="63">
        <v>0.4093</v>
      </c>
      <c r="N196" s="6">
        <v>0.25230000000000002</v>
      </c>
      <c r="O196" s="6">
        <v>0.19339999999999999</v>
      </c>
    </row>
    <row r="197" spans="1:15" hidden="1" x14ac:dyDescent="0.25">
      <c r="A197" s="9" t="s">
        <v>495</v>
      </c>
      <c r="B197" s="9" t="s">
        <v>496</v>
      </c>
      <c r="C197" s="9"/>
      <c r="D197" s="12">
        <v>2E-3</v>
      </c>
      <c r="E197" s="7">
        <v>0</v>
      </c>
      <c r="F197" s="7">
        <v>0</v>
      </c>
      <c r="G197" s="7">
        <v>1E-3</v>
      </c>
      <c r="H197" s="7">
        <v>1.0999999999999999E-2</v>
      </c>
      <c r="I197" s="7">
        <v>1.712E-2</v>
      </c>
      <c r="J197" s="7">
        <v>5.9999999999999995E-4</v>
      </c>
      <c r="K197" s="7">
        <v>5.9999999999999995E-4</v>
      </c>
      <c r="L197" s="7">
        <v>5.9999999999999995E-4</v>
      </c>
      <c r="M197" s="7">
        <v>0</v>
      </c>
      <c r="N197" s="7">
        <v>5.9999999999999995E-4</v>
      </c>
      <c r="O197" s="7">
        <v>0</v>
      </c>
    </row>
    <row r="198" spans="1:15" hidden="1" x14ac:dyDescent="0.25">
      <c r="A198" s="9" t="s">
        <v>411</v>
      </c>
      <c r="B198" s="9" t="s">
        <v>412</v>
      </c>
      <c r="C198" s="9"/>
      <c r="D198" s="12">
        <v>2E-3</v>
      </c>
      <c r="E198" s="7">
        <v>2E-3</v>
      </c>
      <c r="F198" s="7">
        <v>2E-3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3.0000000000000001E-3</v>
      </c>
      <c r="O198" s="7">
        <v>0</v>
      </c>
    </row>
    <row r="199" spans="1:15" hidden="1" x14ac:dyDescent="0.25">
      <c r="A199" s="9" t="s">
        <v>430</v>
      </c>
      <c r="B199" s="9" t="s">
        <v>431</v>
      </c>
      <c r="C199" s="9"/>
      <c r="D199" s="12">
        <v>0</v>
      </c>
      <c r="E199" s="7">
        <v>1E-3</v>
      </c>
      <c r="F199" s="7">
        <v>1E-3</v>
      </c>
      <c r="G199" s="7">
        <v>1E-3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</row>
    <row r="200" spans="1:15" hidden="1" x14ac:dyDescent="0.25">
      <c r="A200" s="9" t="s">
        <v>423</v>
      </c>
      <c r="B200" s="9" t="s">
        <v>424</v>
      </c>
      <c r="C200" s="9"/>
      <c r="D200" s="12">
        <v>0</v>
      </c>
      <c r="E200" s="7">
        <v>7.0000000000000001E-3</v>
      </c>
      <c r="F200" s="7">
        <v>5.0000000000000001E-3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</row>
    <row r="201" spans="1:15" hidden="1" x14ac:dyDescent="0.25">
      <c r="A201" s="9" t="s">
        <v>425</v>
      </c>
      <c r="B201" s="9" t="s">
        <v>426</v>
      </c>
      <c r="C201" s="9"/>
      <c r="D201" s="12">
        <v>7.0000000000000001E-3</v>
      </c>
      <c r="E201" s="7">
        <v>0</v>
      </c>
      <c r="F201" s="7">
        <v>0</v>
      </c>
      <c r="G201" s="7">
        <v>0</v>
      </c>
      <c r="H201" s="7">
        <v>1.7000000000000001E-2</v>
      </c>
      <c r="I201" s="7">
        <v>1.9099999999999999E-2</v>
      </c>
      <c r="J201" s="7">
        <v>3.3000000000000002E-2</v>
      </c>
      <c r="K201" s="7">
        <v>3.2899999999999999E-2</v>
      </c>
      <c r="L201" s="7">
        <v>7.4000000000000003E-3</v>
      </c>
      <c r="M201" s="7">
        <v>4.1700000000000001E-2</v>
      </c>
      <c r="N201" s="7">
        <v>2.8000000000000001E-2</v>
      </c>
      <c r="O201" s="7">
        <v>1.9400000000000001E-2</v>
      </c>
    </row>
    <row r="202" spans="1:15" hidden="1" x14ac:dyDescent="0.25">
      <c r="A202" s="9" t="s">
        <v>403</v>
      </c>
      <c r="B202" s="9" t="s">
        <v>404</v>
      </c>
      <c r="C202" s="9"/>
      <c r="D202" s="12">
        <v>0.21299999999999999</v>
      </c>
      <c r="E202" s="7">
        <v>0.19800000000000001</v>
      </c>
      <c r="F202" s="7">
        <v>0.25</v>
      </c>
      <c r="G202" s="7">
        <v>0.26500000000000001</v>
      </c>
      <c r="H202" s="7">
        <v>0.25700000000000001</v>
      </c>
      <c r="I202" s="7">
        <v>0.25431999999999999</v>
      </c>
      <c r="J202" s="7">
        <v>4.1999999999999997E-3</v>
      </c>
      <c r="K202" s="7">
        <v>4.1999999999999997E-3</v>
      </c>
      <c r="L202" s="7">
        <v>1.1999999999999999E-3</v>
      </c>
      <c r="M202" s="7">
        <v>3.0000000000000001E-3</v>
      </c>
      <c r="N202" s="7">
        <v>2.3999999999999998E-3</v>
      </c>
      <c r="O202" s="7">
        <v>0</v>
      </c>
    </row>
    <row r="203" spans="1:15" hidden="1" x14ac:dyDescent="0.25">
      <c r="A203" s="9" t="s">
        <v>417</v>
      </c>
      <c r="B203" s="9" t="s">
        <v>418</v>
      </c>
      <c r="C203" s="9"/>
      <c r="D203" s="12">
        <v>9.2999999999999999E-2</v>
      </c>
      <c r="E203" s="7">
        <v>8.6999999999999994E-2</v>
      </c>
      <c r="F203" s="7">
        <v>8.3000000000000004E-2</v>
      </c>
      <c r="G203" s="7">
        <v>4.1000000000000002E-2</v>
      </c>
      <c r="H203" s="7">
        <v>3.3000000000000002E-2</v>
      </c>
      <c r="I203" s="7">
        <v>3.0499999999999999E-2</v>
      </c>
      <c r="J203" s="7">
        <v>2.18E-2</v>
      </c>
      <c r="K203" s="7">
        <v>2.1899999999999999E-2</v>
      </c>
      <c r="L203" s="7">
        <v>9.5999999999999992E-3</v>
      </c>
      <c r="M203" s="7">
        <v>2.8199999999999999E-2</v>
      </c>
      <c r="N203" s="7">
        <v>1.0800000000000001E-2</v>
      </c>
      <c r="O203" s="7">
        <v>0</v>
      </c>
    </row>
    <row r="204" spans="1:15" hidden="1" x14ac:dyDescent="0.25">
      <c r="A204" s="9" t="s">
        <v>434</v>
      </c>
      <c r="B204" s="9" t="s">
        <v>435</v>
      </c>
      <c r="C204" s="9"/>
      <c r="D204" s="12">
        <v>0.55800000000000005</v>
      </c>
      <c r="E204" s="7">
        <v>0.56499999999999995</v>
      </c>
      <c r="F204" s="7">
        <v>0.48</v>
      </c>
      <c r="G204" s="7">
        <v>0.46500000000000002</v>
      </c>
      <c r="H204" s="7">
        <v>0.35099999999999998</v>
      </c>
      <c r="I204" s="7">
        <v>0.45219999999999999</v>
      </c>
      <c r="J204" s="7">
        <v>3.5000000000000003E-2</v>
      </c>
      <c r="K204" s="7">
        <v>6.5699999999999995E-2</v>
      </c>
      <c r="L204" s="7">
        <v>2.5100000000000001E-2</v>
      </c>
      <c r="M204" s="7">
        <v>8.5699999999999998E-2</v>
      </c>
      <c r="N204" s="7">
        <v>4.9799999999999997E-2</v>
      </c>
      <c r="O204" s="7">
        <v>4.5999999999999999E-2</v>
      </c>
    </row>
    <row r="205" spans="1:15" hidden="1" x14ac:dyDescent="0.25">
      <c r="A205" s="9" t="s">
        <v>405</v>
      </c>
      <c r="B205" s="9" t="s">
        <v>406</v>
      </c>
      <c r="C205" s="9"/>
      <c r="D205" s="12">
        <v>8.8999999999999996E-2</v>
      </c>
      <c r="E205" s="7">
        <v>8.5000000000000006E-2</v>
      </c>
      <c r="F205" s="7">
        <v>8.5000000000000006E-2</v>
      </c>
      <c r="G205" s="7">
        <v>8.4000000000000005E-2</v>
      </c>
      <c r="H205" s="7">
        <v>8.43E-2</v>
      </c>
      <c r="I205" s="7">
        <v>3.1300000000000001E-2</v>
      </c>
      <c r="J205" s="7">
        <v>1.6299999999999999E-2</v>
      </c>
      <c r="K205" s="7">
        <v>1.9300000000000001E-2</v>
      </c>
      <c r="L205" s="7">
        <v>1.55E-2</v>
      </c>
      <c r="M205" s="7">
        <v>0.1641</v>
      </c>
      <c r="N205" s="7">
        <v>7.1900000000000006E-2</v>
      </c>
      <c r="O205" s="7">
        <v>4.8000000000000001E-2</v>
      </c>
    </row>
    <row r="206" spans="1:15" hidden="1" x14ac:dyDescent="0.25">
      <c r="A206" s="9" t="s">
        <v>421</v>
      </c>
      <c r="B206" s="9" t="s">
        <v>422</v>
      </c>
      <c r="C206" s="9"/>
      <c r="D206" s="12">
        <v>0.106</v>
      </c>
      <c r="E206" s="7">
        <v>0.12</v>
      </c>
      <c r="F206" s="7">
        <v>0.115</v>
      </c>
      <c r="G206" s="7">
        <v>1.4E-2</v>
      </c>
      <c r="H206" s="7">
        <v>2.8000000000000001E-2</v>
      </c>
      <c r="I206" s="7">
        <v>1.6E-2</v>
      </c>
      <c r="J206" s="7">
        <v>1.9E-2</v>
      </c>
      <c r="K206" s="7">
        <v>1.9E-2</v>
      </c>
      <c r="L206" s="7">
        <v>1.0999999999999999E-2</v>
      </c>
      <c r="M206" s="7">
        <v>1.4999999999999999E-2</v>
      </c>
      <c r="N206" s="7">
        <v>0</v>
      </c>
      <c r="O206" s="7">
        <v>0</v>
      </c>
    </row>
    <row r="207" spans="1:15" hidden="1" x14ac:dyDescent="0.25">
      <c r="A207" s="9" t="s">
        <v>419</v>
      </c>
      <c r="B207" s="9" t="s">
        <v>420</v>
      </c>
      <c r="C207" s="9"/>
      <c r="D207" s="12">
        <v>0.183</v>
      </c>
      <c r="E207" s="7">
        <v>0.17499999999999999</v>
      </c>
      <c r="F207" s="7">
        <v>0.17</v>
      </c>
      <c r="G207" s="7">
        <v>5.7000000000000002E-2</v>
      </c>
      <c r="H207" s="7">
        <v>8.6999999999999994E-2</v>
      </c>
      <c r="I207" s="7">
        <v>0.10495</v>
      </c>
      <c r="J207" s="7">
        <v>0.1012</v>
      </c>
      <c r="K207" s="7">
        <v>7.17E-2</v>
      </c>
      <c r="L207" s="7">
        <v>2.29E-2</v>
      </c>
      <c r="M207" s="7">
        <v>7.1599999999999997E-2</v>
      </c>
      <c r="N207" s="7">
        <v>8.5800000000000001E-2</v>
      </c>
      <c r="O207" s="7">
        <v>0.08</v>
      </c>
    </row>
    <row r="208" spans="1:15" x14ac:dyDescent="0.25">
      <c r="D208" s="20"/>
    </row>
    <row r="209" spans="4:4" x14ac:dyDescent="0.25">
      <c r="D209" s="20"/>
    </row>
    <row r="210" spans="4:4" x14ac:dyDescent="0.25">
      <c r="D210" s="20"/>
    </row>
  </sheetData>
  <sortState ref="A186:N196">
    <sortCondition ref="B186:B19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A7" sqref="A7:XFD7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15" width="12.7109375" customWidth="1"/>
  </cols>
  <sheetData>
    <row r="1" spans="1:15" x14ac:dyDescent="0.25">
      <c r="A1" t="s">
        <v>663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2">
        <v>2017</v>
      </c>
      <c r="E3" s="2">
        <v>2016</v>
      </c>
      <c r="F3" s="2">
        <v>2015</v>
      </c>
      <c r="G3" s="2">
        <v>2014</v>
      </c>
      <c r="H3" s="1">
        <v>2013</v>
      </c>
      <c r="I3" s="1">
        <v>2012</v>
      </c>
      <c r="J3" s="2">
        <v>2011</v>
      </c>
      <c r="K3" s="2">
        <v>2010</v>
      </c>
      <c r="L3" s="2">
        <v>2009</v>
      </c>
      <c r="M3" s="2">
        <v>2008</v>
      </c>
      <c r="N3" s="1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34">
        <v>91.636499999999998</v>
      </c>
      <c r="D4" s="32">
        <v>117.128</v>
      </c>
      <c r="E4" s="32">
        <v>169.505</v>
      </c>
      <c r="F4" s="32">
        <v>186.012</v>
      </c>
      <c r="G4" s="32">
        <v>162.06100000000001</v>
      </c>
      <c r="H4" s="32">
        <v>248.67240000000001</v>
      </c>
      <c r="I4" s="32">
        <v>189.41550000000001</v>
      </c>
      <c r="J4" s="32">
        <v>201.44872000000001</v>
      </c>
      <c r="K4" s="32">
        <v>166.733</v>
      </c>
      <c r="L4" s="32">
        <v>135.1533</v>
      </c>
      <c r="M4" s="32">
        <v>59.223100000000002</v>
      </c>
      <c r="N4" s="32">
        <v>0</v>
      </c>
      <c r="O4" s="32">
        <v>0</v>
      </c>
    </row>
    <row r="5" spans="1:15" x14ac:dyDescent="0.25">
      <c r="A5" s="9" t="s">
        <v>2</v>
      </c>
      <c r="B5" s="9" t="s">
        <v>3</v>
      </c>
      <c r="C5" s="34">
        <v>1.7662000000000004</v>
      </c>
      <c r="D5" s="32">
        <v>2.2120000000000002</v>
      </c>
      <c r="E5" s="32">
        <v>4.8289999999999997</v>
      </c>
      <c r="F5" s="32">
        <v>2.8370000000000002</v>
      </c>
      <c r="G5" s="32">
        <v>4.8570000000000002</v>
      </c>
      <c r="H5" s="32">
        <v>2.7466629999999999</v>
      </c>
      <c r="I5" s="32">
        <v>2.2976019999999999</v>
      </c>
      <c r="J5" s="32">
        <v>2.0355979999999998</v>
      </c>
      <c r="K5" s="32">
        <v>1.5014000000000001</v>
      </c>
      <c r="L5" s="32">
        <v>2.1991999999999998</v>
      </c>
      <c r="M5" s="32">
        <v>3.9740000000000002</v>
      </c>
      <c r="N5" s="32">
        <v>0</v>
      </c>
      <c r="O5" s="32">
        <v>0</v>
      </c>
    </row>
    <row r="6" spans="1:15" x14ac:dyDescent="0.25">
      <c r="A6" s="9" t="s">
        <v>11</v>
      </c>
      <c r="B6" s="9" t="s">
        <v>12</v>
      </c>
      <c r="C6" s="34">
        <v>215.09536575000001</v>
      </c>
      <c r="D6" s="32">
        <v>109.684</v>
      </c>
      <c r="E6" s="32">
        <v>108.032</v>
      </c>
      <c r="F6" s="32">
        <v>114.92700000000001</v>
      </c>
      <c r="G6" s="32">
        <v>107.64053800000001</v>
      </c>
      <c r="H6" s="32">
        <v>105.66404300000001</v>
      </c>
      <c r="I6" s="32">
        <v>89.341177999999999</v>
      </c>
      <c r="J6" s="32">
        <v>89.734517999999994</v>
      </c>
      <c r="K6" s="32">
        <v>106.27670000000001</v>
      </c>
      <c r="L6" s="32">
        <v>79.772300000000001</v>
      </c>
      <c r="M6" s="32">
        <v>73.413499999999999</v>
      </c>
      <c r="N6" s="32">
        <v>70.0488</v>
      </c>
      <c r="O6" s="32">
        <v>78.919300000000007</v>
      </c>
    </row>
    <row r="7" spans="1:15" hidden="1" x14ac:dyDescent="0.25">
      <c r="A7" s="9" t="s">
        <v>0</v>
      </c>
      <c r="B7" s="9" t="s">
        <v>1</v>
      </c>
      <c r="C7" s="32"/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</row>
    <row r="8" spans="1:15" x14ac:dyDescent="0.25">
      <c r="A8" s="9" t="s">
        <v>376</v>
      </c>
      <c r="B8" s="9" t="s">
        <v>375</v>
      </c>
      <c r="C8" s="34">
        <v>259.14799999999997</v>
      </c>
      <c r="D8" s="59">
        <v>323.25700000000001</v>
      </c>
      <c r="E8" s="32">
        <v>360.87900000000002</v>
      </c>
      <c r="F8" s="32">
        <v>385.834</v>
      </c>
      <c r="G8" s="32">
        <v>384.26100000000002</v>
      </c>
      <c r="H8" s="32">
        <v>498.17160000000001</v>
      </c>
      <c r="I8" s="32">
        <v>422.98860000000002</v>
      </c>
      <c r="J8" s="32">
        <v>498.92090000000002</v>
      </c>
      <c r="K8" s="32">
        <v>393.60930000000002</v>
      </c>
      <c r="L8" s="32">
        <v>394.32709999999997</v>
      </c>
      <c r="M8" s="32">
        <v>684.81719999999996</v>
      </c>
      <c r="N8" s="32">
        <v>0</v>
      </c>
      <c r="O8" s="32">
        <v>0</v>
      </c>
    </row>
    <row r="9" spans="1:15" x14ac:dyDescent="0.25">
      <c r="A9" s="9" t="s">
        <v>6</v>
      </c>
      <c r="B9" s="9" t="s">
        <v>7</v>
      </c>
      <c r="C9" s="34">
        <v>43345.900545565004</v>
      </c>
      <c r="D9" s="59">
        <v>5966.2979999999998</v>
      </c>
      <c r="E9" s="32">
        <v>11404.856</v>
      </c>
      <c r="F9" s="32">
        <v>15729.462</v>
      </c>
      <c r="G9" s="32">
        <v>14761.023740000001</v>
      </c>
      <c r="H9" s="32">
        <v>15865.368974000001</v>
      </c>
      <c r="I9" s="32">
        <v>17127.162823999999</v>
      </c>
      <c r="J9" s="32">
        <v>18561.851338</v>
      </c>
      <c r="K9" s="32">
        <v>19975.629300000001</v>
      </c>
      <c r="L9" s="32">
        <v>12624.885399999999</v>
      </c>
      <c r="M9" s="32">
        <v>11489.1096</v>
      </c>
      <c r="N9" s="32">
        <v>14092.5103</v>
      </c>
      <c r="O9" s="32">
        <v>17234.813900000001</v>
      </c>
    </row>
    <row r="10" spans="1:15" x14ac:dyDescent="0.25">
      <c r="A10" s="9" t="s">
        <v>4</v>
      </c>
      <c r="B10" s="9" t="s">
        <v>5</v>
      </c>
      <c r="C10" s="34">
        <v>972.08596150000017</v>
      </c>
      <c r="D10" s="59">
        <v>797.43600000000004</v>
      </c>
      <c r="E10" s="32">
        <v>717.73</v>
      </c>
      <c r="F10" s="32">
        <v>698.65</v>
      </c>
      <c r="G10" s="32">
        <v>699.41958</v>
      </c>
      <c r="H10" s="32">
        <v>696.68605700000001</v>
      </c>
      <c r="I10" s="32">
        <v>649.19374700000003</v>
      </c>
      <c r="J10" s="32">
        <v>618.21424999999999</v>
      </c>
      <c r="K10" s="32">
        <v>741.10419999999999</v>
      </c>
      <c r="L10" s="32">
        <v>604.09699999999998</v>
      </c>
      <c r="M10" s="32">
        <v>567.95240000000001</v>
      </c>
      <c r="N10" s="32">
        <v>506.31229999999999</v>
      </c>
      <c r="O10" s="32">
        <v>481.53199999999998</v>
      </c>
    </row>
    <row r="11" spans="1:15" hidden="1" x14ac:dyDescent="0.25">
      <c r="A11" s="9" t="s">
        <v>8</v>
      </c>
      <c r="B11" s="9" t="s">
        <v>9</v>
      </c>
      <c r="C11" s="34"/>
      <c r="D11" s="59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25">
      <c r="A12" s="3" t="s">
        <v>640</v>
      </c>
      <c r="B12" s="9" t="s">
        <v>15</v>
      </c>
      <c r="C12" s="32"/>
      <c r="D12" s="59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8.3000000000000004E-2</v>
      </c>
      <c r="L12" s="32">
        <v>9.5000000000000001E-2</v>
      </c>
      <c r="M12" s="32">
        <v>0.51749999999999996</v>
      </c>
      <c r="N12" s="32">
        <v>0</v>
      </c>
      <c r="O12" s="32">
        <v>0</v>
      </c>
    </row>
    <row r="13" spans="1:15" x14ac:dyDescent="0.25">
      <c r="A13" s="3" t="s">
        <v>639</v>
      </c>
      <c r="B13" s="9" t="s">
        <v>10</v>
      </c>
      <c r="C13" s="32">
        <v>275.95393030000008</v>
      </c>
      <c r="D13" s="59">
        <v>33.287999999999997</v>
      </c>
      <c r="E13" s="32">
        <v>54.722000000000001</v>
      </c>
      <c r="F13" s="32">
        <v>60.591000000000001</v>
      </c>
      <c r="G13" s="32">
        <v>106.316993</v>
      </c>
      <c r="H13" s="32">
        <v>106.287676</v>
      </c>
      <c r="I13" s="32">
        <v>67.222192000000007</v>
      </c>
      <c r="J13" s="32">
        <v>92.879982999999996</v>
      </c>
      <c r="K13" s="32">
        <v>93.919300000000007</v>
      </c>
      <c r="L13" s="32">
        <v>63.023800000000001</v>
      </c>
      <c r="M13" s="32">
        <v>52.987299999999998</v>
      </c>
      <c r="N13" s="32">
        <v>58.637500000000003</v>
      </c>
      <c r="O13" s="32">
        <v>95.189700000000002</v>
      </c>
    </row>
    <row r="14" spans="1:15" x14ac:dyDescent="0.25">
      <c r="A14" s="10"/>
      <c r="B14" s="10" t="s">
        <v>644</v>
      </c>
      <c r="C14" s="61">
        <v>266.50394649999998</v>
      </c>
      <c r="D14" s="60">
        <v>123.092</v>
      </c>
      <c r="E14" s="32">
        <v>232.52</v>
      </c>
      <c r="F14" s="32">
        <v>238.75700000000001</v>
      </c>
      <c r="G14" s="32">
        <v>259.985456</v>
      </c>
      <c r="H14" s="32">
        <v>263.65840100000003</v>
      </c>
      <c r="I14" s="32">
        <v>254.54243</v>
      </c>
      <c r="J14" s="32">
        <v>258.22104999999999</v>
      </c>
      <c r="K14" s="32">
        <v>336.79360000000003</v>
      </c>
      <c r="L14" s="32">
        <v>214.83779999999999</v>
      </c>
      <c r="M14" s="32">
        <v>266.41860000000003</v>
      </c>
      <c r="N14" s="32">
        <v>189.50049999999999</v>
      </c>
      <c r="O14" s="32">
        <v>194.62860000000001</v>
      </c>
    </row>
    <row r="15" spans="1:15" x14ac:dyDescent="0.25">
      <c r="A15" s="9" t="s">
        <v>42</v>
      </c>
      <c r="B15" s="9" t="s">
        <v>43</v>
      </c>
      <c r="C15" s="34">
        <v>64.422354999999996</v>
      </c>
      <c r="D15" s="59">
        <v>46.972000000000001</v>
      </c>
      <c r="E15" s="32">
        <v>116.548</v>
      </c>
      <c r="F15" s="32">
        <v>89.02</v>
      </c>
      <c r="G15" s="32">
        <v>99.275723999999997</v>
      </c>
      <c r="H15" s="32">
        <v>89.269861000000006</v>
      </c>
      <c r="I15" s="32">
        <v>98.247400999999996</v>
      </c>
      <c r="J15" s="32">
        <v>114.065631</v>
      </c>
      <c r="K15" s="32">
        <v>108.7171</v>
      </c>
      <c r="L15" s="32">
        <v>95.136799999999994</v>
      </c>
      <c r="M15" s="32">
        <v>98.240899999999996</v>
      </c>
      <c r="N15" s="32">
        <v>40.119100000000003</v>
      </c>
      <c r="O15" s="32">
        <v>0</v>
      </c>
    </row>
    <row r="16" spans="1:15" hidden="1" x14ac:dyDescent="0.25">
      <c r="A16" s="9" t="s">
        <v>38</v>
      </c>
      <c r="B16" s="9" t="s">
        <v>39</v>
      </c>
      <c r="C16" s="32"/>
      <c r="D16" s="59"/>
      <c r="E16" s="32"/>
      <c r="F16" s="32">
        <v>7.0000000000000001E-3</v>
      </c>
      <c r="G16" s="32">
        <v>8.0000000000000002E-3</v>
      </c>
      <c r="H16" s="32">
        <v>5.0000000000000001E-3</v>
      </c>
      <c r="I16" s="32">
        <v>4.0000000000000001E-3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</row>
    <row r="17" spans="1:15" hidden="1" x14ac:dyDescent="0.25">
      <c r="A17" s="9" t="s">
        <v>24</v>
      </c>
      <c r="B17" s="9" t="s">
        <v>25</v>
      </c>
      <c r="C17" s="32"/>
      <c r="D17" s="59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</row>
    <row r="18" spans="1:15" x14ac:dyDescent="0.25">
      <c r="A18" s="9" t="s">
        <v>22</v>
      </c>
      <c r="B18" s="9" t="s">
        <v>23</v>
      </c>
      <c r="C18" s="34">
        <v>69.321248000000011</v>
      </c>
      <c r="D18" s="59">
        <v>51.06</v>
      </c>
      <c r="E18" s="32">
        <v>126.499</v>
      </c>
      <c r="F18" s="32">
        <v>100.15600000000001</v>
      </c>
      <c r="G18" s="32">
        <v>111.905051</v>
      </c>
      <c r="H18" s="32">
        <v>100.465102</v>
      </c>
      <c r="I18" s="32">
        <v>109.530113</v>
      </c>
      <c r="J18" s="32">
        <v>127.555601</v>
      </c>
      <c r="K18" s="32">
        <v>119.271</v>
      </c>
      <c r="L18" s="32">
        <v>128.3449</v>
      </c>
      <c r="M18" s="32">
        <v>110.7598</v>
      </c>
      <c r="N18" s="32">
        <v>43.057000000000002</v>
      </c>
      <c r="O18" s="32">
        <v>0</v>
      </c>
    </row>
    <row r="19" spans="1:15" hidden="1" x14ac:dyDescent="0.25">
      <c r="A19" s="9" t="s">
        <v>32</v>
      </c>
      <c r="B19" s="9" t="s">
        <v>33</v>
      </c>
      <c r="C19" s="32"/>
      <c r="D19" s="59">
        <v>4.3999999999999997E-2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</row>
    <row r="20" spans="1:15" hidden="1" x14ac:dyDescent="0.25">
      <c r="A20" s="9" t="s">
        <v>26</v>
      </c>
      <c r="B20" s="9" t="s">
        <v>27</v>
      </c>
      <c r="C20" s="32"/>
      <c r="D20" s="59">
        <v>8.7999999999999995E-2</v>
      </c>
      <c r="E20" s="32">
        <v>8.8999999999999996E-2</v>
      </c>
      <c r="F20" s="32">
        <v>0.104</v>
      </c>
      <c r="G20" s="32">
        <v>0.114</v>
      </c>
      <c r="H20" s="32">
        <v>7.9000000000000001E-2</v>
      </c>
      <c r="I20" s="32">
        <v>0.06</v>
      </c>
      <c r="J20" s="32">
        <v>1E-3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9" t="s">
        <v>34</v>
      </c>
      <c r="B21" s="9" t="s">
        <v>35</v>
      </c>
      <c r="C21" s="34">
        <v>266.38994649999995</v>
      </c>
      <c r="D21" s="59">
        <v>122.96</v>
      </c>
      <c r="E21" s="32">
        <v>232.43100000000001</v>
      </c>
      <c r="F21" s="32">
        <v>238.64599999999999</v>
      </c>
      <c r="G21" s="32">
        <v>259.86345599999999</v>
      </c>
      <c r="H21" s="32">
        <v>263.57440100000002</v>
      </c>
      <c r="I21" s="32">
        <v>254.47843</v>
      </c>
      <c r="J21" s="32">
        <v>258.22005000000001</v>
      </c>
      <c r="K21" s="32">
        <v>336.79360000000003</v>
      </c>
      <c r="L21" s="32">
        <v>214.83779999999999</v>
      </c>
      <c r="M21" s="32">
        <v>266.41860000000003</v>
      </c>
      <c r="N21" s="32">
        <v>189.50049999999999</v>
      </c>
      <c r="O21" s="32">
        <v>194.62860000000001</v>
      </c>
    </row>
    <row r="22" spans="1:15" x14ac:dyDescent="0.25">
      <c r="A22" s="10"/>
      <c r="B22" s="10" t="s">
        <v>645</v>
      </c>
      <c r="C22" s="33">
        <v>226.09876700000004</v>
      </c>
      <c r="D22" s="60">
        <v>75.397844000000006</v>
      </c>
      <c r="E22" s="32">
        <v>180.04548399999999</v>
      </c>
      <c r="F22" s="32">
        <v>178.02866700000001</v>
      </c>
      <c r="G22" s="32">
        <v>247.57190700000001</v>
      </c>
      <c r="H22" s="32">
        <v>113.60174499999999</v>
      </c>
      <c r="I22" s="32">
        <v>129.79867200000001</v>
      </c>
      <c r="J22" s="32">
        <v>86.071515000000005</v>
      </c>
      <c r="K22" s="32">
        <v>76.532600000000002</v>
      </c>
      <c r="L22" s="32">
        <v>85.924800000000005</v>
      </c>
      <c r="M22" s="32">
        <v>63.925699999999999</v>
      </c>
      <c r="N22" s="32">
        <v>65.360500000000002</v>
      </c>
      <c r="O22" s="32">
        <v>0</v>
      </c>
    </row>
    <row r="23" spans="1:15" hidden="1" x14ac:dyDescent="0.25">
      <c r="A23" s="9" t="s">
        <v>60</v>
      </c>
      <c r="B23" s="9" t="s">
        <v>61</v>
      </c>
      <c r="C23" s="32"/>
      <c r="D23" s="59">
        <v>16.457999999999998</v>
      </c>
      <c r="E23" s="32">
        <v>39.271000000000001</v>
      </c>
      <c r="F23" s="32">
        <v>38.999000000000002</v>
      </c>
      <c r="G23" s="32">
        <v>53.755239000000003</v>
      </c>
      <c r="H23" s="32">
        <v>24.876736999999999</v>
      </c>
      <c r="I23" s="32">
        <v>28.424961</v>
      </c>
      <c r="J23" s="32">
        <v>24.779325</v>
      </c>
      <c r="K23" s="32">
        <v>20.097000000000001</v>
      </c>
      <c r="L23" s="32">
        <v>24.714600000000001</v>
      </c>
      <c r="M23" s="32">
        <v>17.863299999999999</v>
      </c>
      <c r="N23" s="32">
        <v>14.8498</v>
      </c>
      <c r="O23" s="32">
        <v>0</v>
      </c>
    </row>
    <row r="24" spans="1:15" hidden="1" x14ac:dyDescent="0.25">
      <c r="A24" s="9" t="s">
        <v>56</v>
      </c>
      <c r="B24" s="9" t="s">
        <v>57</v>
      </c>
      <c r="C24" s="32"/>
      <c r="D24" s="59">
        <v>23.859000000000002</v>
      </c>
      <c r="E24" s="32">
        <v>56.954999999999998</v>
      </c>
      <c r="F24" s="32">
        <v>56.265000000000001</v>
      </c>
      <c r="G24" s="32">
        <v>78.091762000000003</v>
      </c>
      <c r="H24" s="32">
        <v>35.966459999999998</v>
      </c>
      <c r="I24" s="32">
        <v>41.125495999999998</v>
      </c>
      <c r="J24" s="32">
        <v>35.768489000000002</v>
      </c>
      <c r="K24" s="32">
        <v>32.252800000000001</v>
      </c>
      <c r="L24" s="32">
        <v>35.790900000000001</v>
      </c>
      <c r="M24" s="32">
        <v>26.072299999999998</v>
      </c>
      <c r="N24" s="32">
        <v>21.465800000000002</v>
      </c>
      <c r="O24" s="32">
        <v>0</v>
      </c>
    </row>
    <row r="25" spans="1:15" hidden="1" x14ac:dyDescent="0.25">
      <c r="A25" s="9" t="s">
        <v>58</v>
      </c>
      <c r="B25" s="9" t="s">
        <v>59</v>
      </c>
      <c r="C25" s="32"/>
      <c r="D25" s="59">
        <v>8.7080000000000002</v>
      </c>
      <c r="E25" s="32">
        <v>20.760999999999999</v>
      </c>
      <c r="F25" s="32">
        <v>20.533999999999999</v>
      </c>
      <c r="G25" s="32">
        <v>28.308050000000001</v>
      </c>
      <c r="H25" s="32">
        <v>13.237990999999999</v>
      </c>
      <c r="I25" s="32">
        <v>15.097517</v>
      </c>
      <c r="J25" s="32">
        <v>13.228177000000001</v>
      </c>
      <c r="K25" s="32">
        <v>10.808199999999999</v>
      </c>
      <c r="L25" s="32">
        <v>13.099600000000001</v>
      </c>
      <c r="M25" s="32">
        <v>10.0413</v>
      </c>
      <c r="N25" s="32">
        <v>7.8612000000000002</v>
      </c>
      <c r="O25" s="32">
        <v>0</v>
      </c>
    </row>
    <row r="26" spans="1:15" hidden="1" x14ac:dyDescent="0.25">
      <c r="A26" s="9" t="s">
        <v>50</v>
      </c>
      <c r="B26" s="9" t="s">
        <v>51</v>
      </c>
      <c r="C26" s="32"/>
      <c r="D26" s="59">
        <v>1E-3</v>
      </c>
      <c r="E26" s="32">
        <v>4.0000000000000001E-3</v>
      </c>
      <c r="F26" s="32">
        <v>4.0000000000000001E-3</v>
      </c>
      <c r="G26" s="32">
        <v>0.81052100000000005</v>
      </c>
      <c r="H26" s="32">
        <v>2.8830000000000001E-3</v>
      </c>
      <c r="I26" s="32">
        <v>3.3470000000000001E-3</v>
      </c>
      <c r="J26" s="32">
        <v>3.1389999999999999E-3</v>
      </c>
      <c r="K26" s="32">
        <v>1.6742999999999999</v>
      </c>
      <c r="L26" s="32">
        <v>1.1999999999999999E-3</v>
      </c>
      <c r="M26" s="32">
        <v>0.28610000000000002</v>
      </c>
      <c r="N26" s="32">
        <v>1.2999999999999999E-3</v>
      </c>
      <c r="O26" s="32">
        <v>0</v>
      </c>
    </row>
    <row r="27" spans="1:15" hidden="1" x14ac:dyDescent="0.25">
      <c r="A27" s="9" t="s">
        <v>54</v>
      </c>
      <c r="B27" s="9" t="s">
        <v>55</v>
      </c>
      <c r="C27" s="32"/>
      <c r="D27" s="59">
        <v>8.1980000000000004</v>
      </c>
      <c r="E27" s="32">
        <v>19.574000000000002</v>
      </c>
      <c r="F27" s="32">
        <v>19.335999999999999</v>
      </c>
      <c r="G27" s="32">
        <v>27.012695999999998</v>
      </c>
      <c r="H27" s="32">
        <v>12.359147999999999</v>
      </c>
      <c r="I27" s="32">
        <v>14.131899000000001</v>
      </c>
      <c r="J27" s="32">
        <v>12.29238</v>
      </c>
      <c r="K27" s="32">
        <v>9.9359000000000002</v>
      </c>
      <c r="L27" s="32">
        <v>12.296799999999999</v>
      </c>
      <c r="M27" s="32">
        <v>8.8560999999999996</v>
      </c>
      <c r="N27" s="32">
        <v>7.3632</v>
      </c>
      <c r="O27" s="32">
        <v>0</v>
      </c>
    </row>
    <row r="28" spans="1:15" hidden="1" x14ac:dyDescent="0.25">
      <c r="A28" s="9" t="s">
        <v>52</v>
      </c>
      <c r="B28" s="9" t="s">
        <v>53</v>
      </c>
      <c r="C28" s="32"/>
      <c r="D28" s="59">
        <v>18.173843999999999</v>
      </c>
      <c r="E28" s="32">
        <v>43.480483999999997</v>
      </c>
      <c r="F28" s="32">
        <v>42.890667000000001</v>
      </c>
      <c r="G28" s="32">
        <v>59.593639000000003</v>
      </c>
      <c r="H28" s="32">
        <v>27.158525999999998</v>
      </c>
      <c r="I28" s="32">
        <v>31.015452</v>
      </c>
      <c r="J28" s="32">
        <v>5.0000000000000004E-6</v>
      </c>
      <c r="K28" s="32">
        <v>1.7644</v>
      </c>
      <c r="L28" s="32">
        <v>2.1700000000000001E-2</v>
      </c>
      <c r="M28" s="32">
        <v>0.80659999999999998</v>
      </c>
      <c r="N28" s="32">
        <v>13.8192</v>
      </c>
      <c r="O28" s="32">
        <v>0</v>
      </c>
    </row>
    <row r="29" spans="1:15" x14ac:dyDescent="0.25">
      <c r="A29" s="10"/>
      <c r="B29" s="10" t="s">
        <v>641</v>
      </c>
      <c r="C29" s="61">
        <v>171.099755098</v>
      </c>
      <c r="D29" s="60">
        <v>157.01900000000001</v>
      </c>
      <c r="E29" s="32">
        <v>144.31899999999999</v>
      </c>
      <c r="F29" s="32">
        <v>160.316</v>
      </c>
      <c r="G29" s="32">
        <v>160.24798799999999</v>
      </c>
      <c r="H29" s="32">
        <v>127.89505800000001</v>
      </c>
      <c r="I29" s="32">
        <v>118.998514</v>
      </c>
      <c r="J29" s="32">
        <v>102.06379</v>
      </c>
      <c r="K29" s="32">
        <v>112.2756</v>
      </c>
      <c r="L29" s="32">
        <v>98.944900000000004</v>
      </c>
      <c r="M29" s="32">
        <v>84.867999999999995</v>
      </c>
      <c r="N29" s="32">
        <v>84.397800000000004</v>
      </c>
      <c r="O29" s="32">
        <v>73.631399999999999</v>
      </c>
    </row>
    <row r="30" spans="1:15" hidden="1" x14ac:dyDescent="0.25">
      <c r="A30" s="9" t="s">
        <v>139</v>
      </c>
      <c r="B30" s="9" t="s">
        <v>140</v>
      </c>
      <c r="C30" s="32"/>
      <c r="D30" s="59">
        <v>1.5189999999999999</v>
      </c>
      <c r="E30" s="32">
        <v>0.41599999999999998</v>
      </c>
      <c r="F30" s="32">
        <v>2.496</v>
      </c>
      <c r="G30" s="32">
        <v>2.355</v>
      </c>
      <c r="H30" s="32">
        <v>2.355</v>
      </c>
      <c r="I30" s="32">
        <v>2.3450000000000002</v>
      </c>
      <c r="J30" s="32">
        <v>2.3620000000000001</v>
      </c>
      <c r="K30" s="32">
        <v>0.84599999999999997</v>
      </c>
      <c r="L30" s="32">
        <v>0.47099999999999997</v>
      </c>
      <c r="M30" s="32">
        <v>0.497</v>
      </c>
      <c r="N30" s="32">
        <v>0.59699999999999998</v>
      </c>
      <c r="O30" s="32">
        <v>0.85599999999999998</v>
      </c>
    </row>
    <row r="31" spans="1:15" hidden="1" x14ac:dyDescent="0.25">
      <c r="A31" s="9" t="s">
        <v>141</v>
      </c>
      <c r="B31" s="9" t="s">
        <v>142</v>
      </c>
      <c r="C31" s="32"/>
      <c r="D31" s="59">
        <v>0</v>
      </c>
      <c r="E31" s="32">
        <v>0</v>
      </c>
      <c r="F31" s="32">
        <v>0</v>
      </c>
      <c r="G31" s="32">
        <v>1E-3</v>
      </c>
      <c r="H31" s="32">
        <v>5.4000000000000003E-3</v>
      </c>
      <c r="I31" s="32">
        <v>0</v>
      </c>
      <c r="J31" s="32">
        <v>8.5500000000000007E-2</v>
      </c>
      <c r="K31" s="32">
        <v>0.1244</v>
      </c>
      <c r="L31" s="32">
        <v>0</v>
      </c>
      <c r="M31" s="32">
        <v>0</v>
      </c>
      <c r="N31" s="32">
        <v>0</v>
      </c>
      <c r="O31" s="32">
        <v>0</v>
      </c>
    </row>
    <row r="32" spans="1:15" hidden="1" x14ac:dyDescent="0.25">
      <c r="A32" s="9" t="s">
        <v>163</v>
      </c>
      <c r="B32" s="9" t="s">
        <v>164</v>
      </c>
      <c r="C32" s="32"/>
      <c r="D32" s="59">
        <v>15.179</v>
      </c>
      <c r="E32" s="32">
        <v>15.356999999999999</v>
      </c>
      <c r="F32" s="32">
        <v>14.78</v>
      </c>
      <c r="G32" s="32">
        <v>15.273999999999999</v>
      </c>
      <c r="H32" s="32">
        <v>10.0176</v>
      </c>
      <c r="I32" s="32">
        <v>10.537800000000001</v>
      </c>
      <c r="J32" s="32">
        <v>8.609</v>
      </c>
      <c r="K32" s="32">
        <v>4.2904999999999998</v>
      </c>
      <c r="L32" s="32">
        <v>0.1656</v>
      </c>
      <c r="M32" s="32">
        <v>1.1319999999999999</v>
      </c>
      <c r="N32" s="32">
        <v>1.1299999999999999</v>
      </c>
      <c r="O32" s="32">
        <v>1.1028</v>
      </c>
    </row>
    <row r="33" spans="1:15" hidden="1" x14ac:dyDescent="0.25">
      <c r="A33" s="9" t="s">
        <v>167</v>
      </c>
      <c r="B33" s="9" t="s">
        <v>168</v>
      </c>
      <c r="C33" s="32"/>
      <c r="D33" s="59">
        <v>0</v>
      </c>
      <c r="E33" s="32">
        <v>0</v>
      </c>
      <c r="F33" s="32">
        <v>0</v>
      </c>
      <c r="G33" s="32">
        <v>6.9000000000000006E-2</v>
      </c>
      <c r="H33" s="32">
        <v>6.9000000000000006E-2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</row>
    <row r="34" spans="1:15" hidden="1" x14ac:dyDescent="0.25">
      <c r="A34" s="9" t="s">
        <v>171</v>
      </c>
      <c r="B34" s="9" t="s">
        <v>172</v>
      </c>
      <c r="C34" s="32"/>
      <c r="D34" s="59">
        <v>0</v>
      </c>
      <c r="E34" s="32">
        <v>0</v>
      </c>
      <c r="F34" s="32">
        <v>0</v>
      </c>
      <c r="G34" s="32">
        <v>0.01</v>
      </c>
      <c r="H34" s="32">
        <v>0.32869999999999999</v>
      </c>
      <c r="I34" s="32">
        <v>0.35060000000000002</v>
      </c>
      <c r="J34" s="32">
        <v>0.22889999999999999</v>
      </c>
      <c r="K34" s="32">
        <v>0.25509999999999999</v>
      </c>
      <c r="L34" s="32">
        <v>0.2417</v>
      </c>
      <c r="M34" s="32">
        <v>0</v>
      </c>
      <c r="N34" s="32">
        <v>0</v>
      </c>
      <c r="O34" s="32">
        <v>0</v>
      </c>
    </row>
    <row r="35" spans="1:15" hidden="1" x14ac:dyDescent="0.25">
      <c r="A35" s="9" t="s">
        <v>173</v>
      </c>
      <c r="B35" s="9" t="s">
        <v>174</v>
      </c>
      <c r="C35" s="32"/>
      <c r="D35" s="59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1.9300000000000001E-2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</row>
    <row r="36" spans="1:15" hidden="1" x14ac:dyDescent="0.25">
      <c r="A36" s="9" t="s">
        <v>175</v>
      </c>
      <c r="B36" s="9" t="s">
        <v>176</v>
      </c>
      <c r="C36" s="32"/>
      <c r="D36" s="59">
        <v>0.04</v>
      </c>
      <c r="E36" s="32">
        <v>8.8999999999999996E-2</v>
      </c>
      <c r="F36" s="32">
        <v>4.5999999999999999E-2</v>
      </c>
      <c r="G36" s="32">
        <v>1.9E-2</v>
      </c>
      <c r="H36" s="32">
        <v>7.0000000000000001E-3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</row>
    <row r="37" spans="1:15" hidden="1" x14ac:dyDescent="0.25">
      <c r="A37" s="9" t="s">
        <v>181</v>
      </c>
      <c r="B37" s="9" t="s">
        <v>182</v>
      </c>
      <c r="C37" s="32"/>
      <c r="D37" s="59">
        <v>3.0000000000000001E-3</v>
      </c>
      <c r="E37" s="32">
        <v>6.0000000000000001E-3</v>
      </c>
      <c r="F37" s="32">
        <v>3.0000000000000001E-3</v>
      </c>
      <c r="G37" s="32">
        <v>1E-3</v>
      </c>
      <c r="H37" s="32">
        <v>5.0000000000000001E-4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</row>
    <row r="38" spans="1:15" hidden="1" x14ac:dyDescent="0.25">
      <c r="A38" s="9" t="s">
        <v>574</v>
      </c>
      <c r="B38" s="9" t="s">
        <v>575</v>
      </c>
      <c r="C38" s="32"/>
      <c r="D38" s="59">
        <v>8.9999999999999993E-3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</row>
    <row r="39" spans="1:15" hidden="1" x14ac:dyDescent="0.25">
      <c r="A39" s="9" t="s">
        <v>183</v>
      </c>
      <c r="B39" s="9" t="s">
        <v>184</v>
      </c>
      <c r="C39" s="32"/>
      <c r="D39" s="59">
        <v>10.054</v>
      </c>
      <c r="E39" s="32">
        <v>1.9E-2</v>
      </c>
      <c r="F39" s="32">
        <v>6.4080000000000004</v>
      </c>
      <c r="G39" s="32">
        <v>6.3639999999999999</v>
      </c>
      <c r="H39" s="32">
        <v>6.3639999999999999</v>
      </c>
      <c r="I39" s="32">
        <v>6.3639999999999999</v>
      </c>
      <c r="J39" s="32">
        <v>6.4820000000000002</v>
      </c>
      <c r="K39" s="32">
        <v>5.6420000000000003</v>
      </c>
      <c r="L39" s="32">
        <v>3.129</v>
      </c>
      <c r="M39" s="32">
        <v>3.3149999999999999</v>
      </c>
      <c r="N39" s="32">
        <v>3.9820000000000002</v>
      </c>
      <c r="O39" s="32">
        <v>3.4910000000000001</v>
      </c>
    </row>
    <row r="40" spans="1:15" hidden="1" x14ac:dyDescent="0.25">
      <c r="A40" s="9" t="s">
        <v>185</v>
      </c>
      <c r="B40" s="9" t="s">
        <v>186</v>
      </c>
      <c r="C40" s="32"/>
      <c r="D40" s="59">
        <v>7.6269999999999998</v>
      </c>
      <c r="E40" s="32">
        <v>7.5890000000000004</v>
      </c>
      <c r="F40" s="32">
        <v>8.3119999999999994</v>
      </c>
      <c r="G40" s="32">
        <v>8.9529999999999994</v>
      </c>
      <c r="H40" s="32">
        <v>5.8376999999999999</v>
      </c>
      <c r="I40" s="32">
        <v>6.9843000000000002</v>
      </c>
      <c r="J40" s="32">
        <v>0.65339999999999998</v>
      </c>
      <c r="K40" s="32">
        <v>0.59030000000000005</v>
      </c>
      <c r="L40" s="32">
        <v>1.1707000000000001</v>
      </c>
      <c r="M40" s="32">
        <v>0</v>
      </c>
      <c r="N40" s="32">
        <v>0</v>
      </c>
      <c r="O40" s="32">
        <v>0</v>
      </c>
    </row>
    <row r="41" spans="1:15" hidden="1" x14ac:dyDescent="0.25">
      <c r="A41" s="9" t="s">
        <v>187</v>
      </c>
      <c r="B41" s="9" t="s">
        <v>188</v>
      </c>
      <c r="C41" s="32"/>
      <c r="D41" s="59">
        <v>4.8140000000000001</v>
      </c>
      <c r="E41" s="32">
        <v>1.8109999999999999</v>
      </c>
      <c r="F41" s="32">
        <v>1.5509999999999999</v>
      </c>
      <c r="G41" s="32">
        <v>0.11899999999999999</v>
      </c>
      <c r="H41" s="32">
        <v>0.109</v>
      </c>
      <c r="I41" s="32">
        <v>0.13400000000000001</v>
      </c>
      <c r="J41" s="32">
        <v>0.38429999999999997</v>
      </c>
      <c r="K41" s="32">
        <v>0.1045</v>
      </c>
      <c r="L41" s="32">
        <v>0.62129999999999996</v>
      </c>
      <c r="M41" s="32">
        <v>0</v>
      </c>
      <c r="N41" s="32">
        <v>0</v>
      </c>
      <c r="O41" s="32">
        <v>0</v>
      </c>
    </row>
    <row r="42" spans="1:15" hidden="1" x14ac:dyDescent="0.25">
      <c r="A42" s="9" t="s">
        <v>191</v>
      </c>
      <c r="B42" s="9" t="s">
        <v>192</v>
      </c>
      <c r="C42" s="32"/>
      <c r="D42" s="59">
        <v>0</v>
      </c>
      <c r="E42" s="32">
        <v>1E-3</v>
      </c>
      <c r="F42" s="32">
        <v>1E-3</v>
      </c>
      <c r="G42" s="32">
        <v>1E-3</v>
      </c>
      <c r="H42" s="32">
        <v>8.0000000000000004E-4</v>
      </c>
      <c r="I42" s="32">
        <v>8.0000000000000004E-4</v>
      </c>
      <c r="J42" s="32">
        <v>5.0000000000000001E-4</v>
      </c>
      <c r="K42" s="32">
        <v>1.1999999999999999E-3</v>
      </c>
      <c r="L42" s="32">
        <v>5.0000000000000001E-4</v>
      </c>
      <c r="M42" s="32">
        <v>0</v>
      </c>
      <c r="N42" s="32">
        <v>0</v>
      </c>
      <c r="O42" s="32">
        <v>0</v>
      </c>
    </row>
    <row r="43" spans="1:15" hidden="1" x14ac:dyDescent="0.25">
      <c r="A43" s="9" t="s">
        <v>195</v>
      </c>
      <c r="B43" s="9" t="s">
        <v>196</v>
      </c>
      <c r="C43" s="32"/>
      <c r="D43" s="59">
        <v>0.501</v>
      </c>
      <c r="E43" s="32">
        <v>0.54</v>
      </c>
      <c r="F43" s="32">
        <v>0.73599999999999999</v>
      </c>
      <c r="G43" s="32">
        <v>0.61499999999999999</v>
      </c>
      <c r="H43" s="32">
        <v>0.56100000000000005</v>
      </c>
      <c r="I43" s="32">
        <v>0.79100000000000004</v>
      </c>
      <c r="J43" s="32">
        <v>0.54200000000000004</v>
      </c>
      <c r="K43" s="32">
        <v>0.26979999999999998</v>
      </c>
      <c r="L43" s="32">
        <v>0</v>
      </c>
      <c r="M43" s="32">
        <v>0</v>
      </c>
      <c r="N43" s="32">
        <v>0</v>
      </c>
      <c r="O43" s="32">
        <v>0</v>
      </c>
    </row>
    <row r="44" spans="1:15" hidden="1" x14ac:dyDescent="0.25">
      <c r="A44" s="9" t="s">
        <v>199</v>
      </c>
      <c r="B44" s="9" t="s">
        <v>200</v>
      </c>
      <c r="C44" s="32"/>
      <c r="D44" s="59">
        <v>0</v>
      </c>
      <c r="E44" s="32">
        <v>0</v>
      </c>
      <c r="F44" s="32">
        <v>2E-3</v>
      </c>
      <c r="G44" s="32">
        <v>6.0000000000000001E-3</v>
      </c>
      <c r="H44" s="32">
        <v>4.0000000000000001E-3</v>
      </c>
      <c r="I44" s="32">
        <v>2.5000000000000001E-3</v>
      </c>
      <c r="J44" s="32">
        <v>3.5999999999999999E-3</v>
      </c>
      <c r="K44" s="32">
        <v>1.2999999999999999E-3</v>
      </c>
      <c r="L44" s="32">
        <v>0</v>
      </c>
      <c r="M44" s="32">
        <v>0</v>
      </c>
      <c r="N44" s="32">
        <v>0</v>
      </c>
      <c r="O44" s="32">
        <v>0</v>
      </c>
    </row>
    <row r="45" spans="1:15" hidden="1" x14ac:dyDescent="0.25">
      <c r="A45" s="9" t="s">
        <v>201</v>
      </c>
      <c r="B45" s="9" t="s">
        <v>201</v>
      </c>
      <c r="C45" s="32"/>
      <c r="D45" s="59">
        <v>0.10199999999999999</v>
      </c>
      <c r="E45" s="32">
        <v>3.4000000000000002E-2</v>
      </c>
      <c r="F45" s="32">
        <v>5.0999999999999997E-2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</row>
    <row r="46" spans="1:15" hidden="1" x14ac:dyDescent="0.25">
      <c r="A46" s="9" t="s">
        <v>292</v>
      </c>
      <c r="B46" s="9" t="s">
        <v>293</v>
      </c>
      <c r="C46" s="32"/>
      <c r="D46" s="59">
        <v>1.8009999999999999</v>
      </c>
      <c r="E46" s="32">
        <v>1.631</v>
      </c>
      <c r="F46" s="32">
        <v>1.625</v>
      </c>
      <c r="G46" s="32">
        <v>0.60599999999999998</v>
      </c>
      <c r="H46" s="32">
        <v>2E-3</v>
      </c>
      <c r="I46" s="32">
        <v>1.5E-3</v>
      </c>
      <c r="J46" s="32">
        <v>2E-3</v>
      </c>
      <c r="K46" s="32">
        <v>8.0000000000000004E-4</v>
      </c>
      <c r="L46" s="32">
        <v>0.1143</v>
      </c>
      <c r="M46" s="32">
        <v>0</v>
      </c>
      <c r="N46" s="32">
        <v>0</v>
      </c>
      <c r="O46" s="32">
        <v>0</v>
      </c>
    </row>
    <row r="47" spans="1:15" hidden="1" x14ac:dyDescent="0.25">
      <c r="A47" s="9" t="s">
        <v>312</v>
      </c>
      <c r="B47" s="9" t="s">
        <v>313</v>
      </c>
      <c r="C47" s="32"/>
      <c r="D47" s="59">
        <v>1.645</v>
      </c>
      <c r="E47" s="32">
        <v>1.4910000000000001</v>
      </c>
      <c r="F47" s="32">
        <v>1.849</v>
      </c>
      <c r="G47" s="32">
        <v>1.347</v>
      </c>
      <c r="H47" s="32">
        <v>0.98619999999999997</v>
      </c>
      <c r="I47" s="32">
        <v>1.3033999999999999</v>
      </c>
      <c r="J47" s="32">
        <v>1.2699999999999999E-2</v>
      </c>
      <c r="K47" s="32">
        <v>1.2999999999999999E-2</v>
      </c>
      <c r="L47" s="32">
        <v>8.9999999999999993E-3</v>
      </c>
      <c r="M47" s="32">
        <v>0</v>
      </c>
      <c r="N47" s="32">
        <v>0</v>
      </c>
      <c r="O47" s="32">
        <v>0</v>
      </c>
    </row>
    <row r="48" spans="1:15" hidden="1" x14ac:dyDescent="0.25">
      <c r="A48" s="9" t="s">
        <v>314</v>
      </c>
      <c r="B48" s="9" t="s">
        <v>315</v>
      </c>
      <c r="C48" s="32"/>
      <c r="D48" s="59">
        <v>1.665</v>
      </c>
      <c r="E48" s="32">
        <v>1.6120000000000001</v>
      </c>
      <c r="F48" s="32">
        <v>2.1669999999999998</v>
      </c>
      <c r="G48" s="32">
        <v>0.52300000000000002</v>
      </c>
      <c r="H48" s="32">
        <v>0.18360000000000001</v>
      </c>
      <c r="I48" s="32">
        <v>0.17649999999999999</v>
      </c>
      <c r="J48" s="32">
        <v>0.14610000000000001</v>
      </c>
      <c r="K48" s="32">
        <v>0.2366</v>
      </c>
      <c r="L48" s="32">
        <v>0.34799999999999998</v>
      </c>
      <c r="M48" s="32">
        <v>0</v>
      </c>
      <c r="N48" s="32">
        <v>0</v>
      </c>
      <c r="O48" s="32">
        <v>0</v>
      </c>
    </row>
    <row r="49" spans="1:15" hidden="1" x14ac:dyDescent="0.25">
      <c r="A49" s="9" t="s">
        <v>318</v>
      </c>
      <c r="B49" s="9" t="s">
        <v>319</v>
      </c>
      <c r="C49" s="32"/>
      <c r="D49" s="59">
        <v>7.6999999999999999E-2</v>
      </c>
      <c r="E49" s="32">
        <v>0.19800000000000001</v>
      </c>
      <c r="F49" s="32">
        <v>0.311</v>
      </c>
      <c r="G49" s="32">
        <v>0.219</v>
      </c>
      <c r="H49" s="32">
        <v>0.28860000000000002</v>
      </c>
      <c r="I49" s="32">
        <v>0.21310000000000001</v>
      </c>
      <c r="J49" s="32">
        <v>9.2799999999999994E-2</v>
      </c>
      <c r="K49" s="32">
        <v>0.2407</v>
      </c>
      <c r="L49" s="32">
        <v>8.5900000000000004E-2</v>
      </c>
      <c r="M49" s="32">
        <v>0</v>
      </c>
      <c r="N49" s="32">
        <v>0</v>
      </c>
      <c r="O49" s="32">
        <v>0</v>
      </c>
    </row>
    <row r="50" spans="1:15" hidden="1" x14ac:dyDescent="0.25">
      <c r="A50" s="9" t="s">
        <v>320</v>
      </c>
      <c r="B50" s="9" t="s">
        <v>321</v>
      </c>
      <c r="C50" s="32"/>
      <c r="D50" s="59">
        <v>0.01</v>
      </c>
      <c r="E50" s="32">
        <v>7.0000000000000001E-3</v>
      </c>
      <c r="F50" s="32">
        <v>7.0000000000000001E-3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</row>
    <row r="51" spans="1:15" hidden="1" x14ac:dyDescent="0.25">
      <c r="A51" s="9" t="s">
        <v>324</v>
      </c>
      <c r="B51" s="9" t="s">
        <v>325</v>
      </c>
      <c r="C51" s="32"/>
      <c r="D51" s="59">
        <v>4.5999999999999999E-2</v>
      </c>
      <c r="E51" s="32">
        <v>3.9E-2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</row>
    <row r="52" spans="1:15" hidden="1" x14ac:dyDescent="0.25">
      <c r="A52" s="9" t="s">
        <v>326</v>
      </c>
      <c r="B52" s="9" t="s">
        <v>327</v>
      </c>
      <c r="C52" s="32"/>
      <c r="D52" s="59">
        <v>2.5</v>
      </c>
      <c r="E52" s="32">
        <v>3.1019999999999999</v>
      </c>
      <c r="F52" s="32">
        <v>3.3279999999999998</v>
      </c>
      <c r="G52" s="32">
        <v>2.8220000000000001</v>
      </c>
      <c r="H52" s="32">
        <v>3.0609999999999999</v>
      </c>
      <c r="I52" s="32">
        <v>3.9754</v>
      </c>
      <c r="J52" s="32">
        <v>5.0067000000000004</v>
      </c>
      <c r="K52" s="32">
        <v>2.5430000000000001</v>
      </c>
      <c r="L52" s="32">
        <v>2.3725000000000001</v>
      </c>
      <c r="M52" s="32">
        <v>0</v>
      </c>
      <c r="N52" s="32">
        <v>0</v>
      </c>
      <c r="O52" s="32">
        <v>0</v>
      </c>
    </row>
    <row r="53" spans="1:15" hidden="1" x14ac:dyDescent="0.25">
      <c r="A53" s="9" t="s">
        <v>328</v>
      </c>
      <c r="B53" s="9" t="s">
        <v>329</v>
      </c>
      <c r="C53" s="32"/>
      <c r="D53" s="59">
        <v>0.83199999999999996</v>
      </c>
      <c r="E53" s="32">
        <v>0.89900000000000002</v>
      </c>
      <c r="F53" s="32">
        <v>0.88100000000000001</v>
      </c>
      <c r="G53" s="32">
        <v>0.309</v>
      </c>
      <c r="H53" s="32">
        <v>0.21</v>
      </c>
      <c r="I53" s="32">
        <v>0.16600000000000001</v>
      </c>
      <c r="J53" s="32">
        <v>0.14599999999999999</v>
      </c>
      <c r="K53" s="32">
        <v>7.3099999999999998E-2</v>
      </c>
      <c r="L53" s="32">
        <v>0.45190000000000002</v>
      </c>
      <c r="M53" s="32">
        <v>0</v>
      </c>
      <c r="N53" s="32">
        <v>0</v>
      </c>
      <c r="O53" s="32">
        <v>0</v>
      </c>
    </row>
    <row r="54" spans="1:15" hidden="1" x14ac:dyDescent="0.25">
      <c r="A54" s="9" t="s">
        <v>330</v>
      </c>
      <c r="B54" s="9" t="s">
        <v>331</v>
      </c>
      <c r="C54" s="32"/>
      <c r="D54" s="59">
        <v>0.752</v>
      </c>
      <c r="E54" s="32">
        <v>0.98099999999999998</v>
      </c>
      <c r="F54" s="32">
        <v>2.5670000000000002</v>
      </c>
      <c r="G54" s="32">
        <v>2.5569999999999999</v>
      </c>
      <c r="H54" s="32">
        <v>2.569</v>
      </c>
      <c r="I54" s="32">
        <v>2.5670000000000002</v>
      </c>
      <c r="J54" s="32">
        <v>2.5760000000000001</v>
      </c>
      <c r="K54" s="32">
        <v>0.42299999999999999</v>
      </c>
      <c r="L54" s="32">
        <v>0.23599999999999999</v>
      </c>
      <c r="M54" s="32">
        <v>0.249</v>
      </c>
      <c r="N54" s="32">
        <v>0.29899999999999999</v>
      </c>
      <c r="O54" s="32">
        <v>0.183</v>
      </c>
    </row>
    <row r="55" spans="1:15" hidden="1" x14ac:dyDescent="0.25">
      <c r="A55" s="9" t="s">
        <v>340</v>
      </c>
      <c r="B55" s="9" t="s">
        <v>341</v>
      </c>
      <c r="C55" s="32"/>
      <c r="D55" s="59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7.6499999999999999E-2</v>
      </c>
      <c r="K55" s="32">
        <v>0</v>
      </c>
      <c r="L55" s="32">
        <v>0.48060000000000003</v>
      </c>
      <c r="M55" s="32">
        <v>0</v>
      </c>
      <c r="N55" s="32">
        <v>0</v>
      </c>
      <c r="O55" s="32">
        <v>0</v>
      </c>
    </row>
    <row r="56" spans="1:15" hidden="1" x14ac:dyDescent="0.25">
      <c r="A56" s="9" t="s">
        <v>346</v>
      </c>
      <c r="B56" s="9" t="s">
        <v>347</v>
      </c>
      <c r="C56" s="32"/>
      <c r="D56" s="59">
        <v>2E-3</v>
      </c>
      <c r="E56" s="32">
        <v>2E-3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</row>
    <row r="57" spans="1:15" hidden="1" x14ac:dyDescent="0.25">
      <c r="A57" s="9" t="s">
        <v>80</v>
      </c>
      <c r="B57" s="9" t="s">
        <v>81</v>
      </c>
      <c r="C57" s="32"/>
      <c r="D57" s="59">
        <v>0.114</v>
      </c>
      <c r="E57" s="32">
        <v>8.8999999999999996E-2</v>
      </c>
      <c r="F57" s="32">
        <v>0.18</v>
      </c>
      <c r="G57" s="32">
        <v>0.188</v>
      </c>
      <c r="H57" s="32">
        <v>0.2346</v>
      </c>
      <c r="I57" s="32">
        <v>0.27089999999999997</v>
      </c>
      <c r="J57" s="32">
        <v>0.1182</v>
      </c>
      <c r="K57" s="32">
        <v>3.09E-2</v>
      </c>
      <c r="L57" s="32">
        <v>0.25609999999999999</v>
      </c>
      <c r="M57" s="32">
        <v>0</v>
      </c>
      <c r="N57" s="32">
        <v>0</v>
      </c>
      <c r="O57" s="32">
        <v>0</v>
      </c>
    </row>
    <row r="58" spans="1:15" hidden="1" x14ac:dyDescent="0.25">
      <c r="A58" s="9" t="s">
        <v>92</v>
      </c>
      <c r="B58" s="9" t="s">
        <v>93</v>
      </c>
      <c r="C58" s="32"/>
      <c r="D58" s="59">
        <v>0.23899999999999999</v>
      </c>
      <c r="E58" s="32">
        <v>0.245</v>
      </c>
      <c r="F58" s="32">
        <v>0.23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</row>
    <row r="59" spans="1:15" hidden="1" x14ac:dyDescent="0.25">
      <c r="A59" s="9" t="s">
        <v>96</v>
      </c>
      <c r="B59" s="9" t="s">
        <v>97</v>
      </c>
      <c r="C59" s="32"/>
      <c r="D59" s="59">
        <v>15.183</v>
      </c>
      <c r="E59" s="32">
        <v>15.897</v>
      </c>
      <c r="F59" s="32">
        <v>14.539</v>
      </c>
      <c r="G59" s="32">
        <v>12.906000000000001</v>
      </c>
      <c r="H59" s="32">
        <v>10.078900000000001</v>
      </c>
      <c r="I59" s="32">
        <v>11.010199999999999</v>
      </c>
      <c r="J59" s="32">
        <v>13.353300000000001</v>
      </c>
      <c r="K59" s="32">
        <v>13.132099999999999</v>
      </c>
      <c r="L59" s="32">
        <v>14.442</v>
      </c>
      <c r="M59" s="32">
        <v>9.0980000000000008</v>
      </c>
      <c r="N59" s="32">
        <v>0.109</v>
      </c>
      <c r="O59" s="32">
        <v>12.576000000000001</v>
      </c>
    </row>
    <row r="60" spans="1:15" hidden="1" x14ac:dyDescent="0.25">
      <c r="A60" s="9" t="s">
        <v>100</v>
      </c>
      <c r="B60" s="9" t="s">
        <v>101</v>
      </c>
      <c r="C60" s="32"/>
      <c r="D60" s="59">
        <v>2.9000000000000001E-2</v>
      </c>
      <c r="E60" s="32">
        <v>2.1000000000000001E-2</v>
      </c>
      <c r="F60" s="32">
        <v>2.4E-2</v>
      </c>
      <c r="G60" s="32">
        <v>1.7000000000000001E-2</v>
      </c>
      <c r="H60" s="32">
        <v>2.18E-2</v>
      </c>
      <c r="I60" s="32">
        <v>5.62E-2</v>
      </c>
      <c r="J60" s="32">
        <v>1.8100000000000002E-2</v>
      </c>
      <c r="K60" s="32">
        <v>2.3E-2</v>
      </c>
      <c r="L60" s="32">
        <v>3.8E-3</v>
      </c>
      <c r="M60" s="32">
        <v>0</v>
      </c>
      <c r="N60" s="32">
        <v>0</v>
      </c>
      <c r="O60" s="32">
        <v>0</v>
      </c>
    </row>
    <row r="61" spans="1:15" hidden="1" x14ac:dyDescent="0.25">
      <c r="A61" s="9" t="s">
        <v>107</v>
      </c>
      <c r="B61" s="9" t="s">
        <v>108</v>
      </c>
      <c r="C61" s="32"/>
      <c r="D61" s="59">
        <v>7.7789999999999999</v>
      </c>
      <c r="E61" s="32">
        <v>4.7729999999999997</v>
      </c>
      <c r="F61" s="32">
        <v>3.3439999999999999</v>
      </c>
      <c r="G61" s="32">
        <v>3.0059999999999998</v>
      </c>
      <c r="H61" s="32">
        <v>3.9222000000000001</v>
      </c>
      <c r="I61" s="32">
        <v>4.1863000000000001</v>
      </c>
      <c r="J61" s="32">
        <v>1.1339999999999999</v>
      </c>
      <c r="K61" s="32">
        <v>1.0290999999999999</v>
      </c>
      <c r="L61" s="32">
        <v>0.45190000000000002</v>
      </c>
      <c r="M61" s="32">
        <v>0</v>
      </c>
      <c r="N61" s="32">
        <v>0</v>
      </c>
      <c r="O61" s="32">
        <v>0</v>
      </c>
    </row>
    <row r="62" spans="1:15" hidden="1" x14ac:dyDescent="0.25">
      <c r="A62" s="9" t="s">
        <v>115</v>
      </c>
      <c r="B62" s="9" t="s">
        <v>116</v>
      </c>
      <c r="C62" s="32"/>
      <c r="D62" s="59">
        <v>4.8339999999999996</v>
      </c>
      <c r="E62" s="32">
        <v>6.2240000000000002</v>
      </c>
      <c r="F62" s="32">
        <v>6.7789999999999999</v>
      </c>
      <c r="G62" s="32">
        <v>6.6660000000000004</v>
      </c>
      <c r="H62" s="32">
        <v>8.2928999999999995</v>
      </c>
      <c r="I62" s="32">
        <v>6.9946999999999999</v>
      </c>
      <c r="J62" s="32">
        <v>6.0460000000000003</v>
      </c>
      <c r="K62" s="32">
        <v>9.5546000000000006</v>
      </c>
      <c r="L62" s="32">
        <v>13.0168</v>
      </c>
      <c r="M62" s="32">
        <v>12.792</v>
      </c>
      <c r="N62" s="32">
        <v>18.358000000000001</v>
      </c>
      <c r="O62" s="32">
        <v>9.4329999999999998</v>
      </c>
    </row>
    <row r="63" spans="1:15" hidden="1" x14ac:dyDescent="0.25">
      <c r="A63" s="9" t="s">
        <v>117</v>
      </c>
      <c r="B63" s="9" t="s">
        <v>118</v>
      </c>
      <c r="C63" s="32"/>
      <c r="D63" s="59">
        <v>0.17299999999999999</v>
      </c>
      <c r="E63" s="32">
        <v>0.14399999999999999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</row>
    <row r="64" spans="1:15" hidden="1" x14ac:dyDescent="0.25">
      <c r="A64" s="9" t="s">
        <v>576</v>
      </c>
      <c r="B64" s="9" t="s">
        <v>577</v>
      </c>
      <c r="C64" s="32"/>
      <c r="D64" s="59">
        <v>1E-3</v>
      </c>
      <c r="E64" s="32">
        <v>1E-3</v>
      </c>
      <c r="F64" s="32">
        <v>3.0000000000000001E-3</v>
      </c>
      <c r="G64" s="32">
        <v>6.2E-2</v>
      </c>
      <c r="H64" s="32">
        <v>0.1022</v>
      </c>
      <c r="I64" s="32">
        <v>0.1104</v>
      </c>
      <c r="J64" s="32">
        <v>6.88E-2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</row>
    <row r="65" spans="1:15" hidden="1" x14ac:dyDescent="0.25">
      <c r="A65" s="9" t="s">
        <v>135</v>
      </c>
      <c r="B65" s="9" t="s">
        <v>136</v>
      </c>
      <c r="C65" s="32"/>
      <c r="D65" s="59">
        <v>0.64500000000000002</v>
      </c>
      <c r="E65" s="32">
        <v>0.78800000000000003</v>
      </c>
      <c r="F65" s="32">
        <v>0.39800000000000002</v>
      </c>
      <c r="G65" s="32">
        <v>0.25</v>
      </c>
      <c r="H65" s="32">
        <v>5.5399999999999998E-2</v>
      </c>
      <c r="I65" s="32">
        <v>2.4799999999999999E-2</v>
      </c>
      <c r="J65" s="32">
        <v>2.35E-2</v>
      </c>
      <c r="K65" s="32">
        <v>0.1825</v>
      </c>
      <c r="L65" s="32">
        <v>0</v>
      </c>
      <c r="M65" s="32">
        <v>0</v>
      </c>
      <c r="N65" s="32">
        <v>0</v>
      </c>
      <c r="O65" s="32">
        <v>0</v>
      </c>
    </row>
    <row r="66" spans="1:15" hidden="1" x14ac:dyDescent="0.25">
      <c r="A66" s="9" t="s">
        <v>268</v>
      </c>
      <c r="B66" s="9" t="s">
        <v>269</v>
      </c>
      <c r="C66" s="32"/>
      <c r="D66" s="59">
        <v>5.8609999999999998</v>
      </c>
      <c r="E66" s="32">
        <v>5.3570000000000002</v>
      </c>
      <c r="F66" s="32">
        <v>8.1289999999999996</v>
      </c>
      <c r="G66" s="32">
        <v>1.127</v>
      </c>
      <c r="H66" s="32">
        <v>0</v>
      </c>
      <c r="I66" s="32">
        <v>0</v>
      </c>
      <c r="J66" s="32">
        <v>3.5000000000000001E-3</v>
      </c>
      <c r="K66" s="32">
        <v>0</v>
      </c>
      <c r="L66" s="32">
        <v>0.48199999999999998</v>
      </c>
      <c r="M66" s="32">
        <v>0</v>
      </c>
      <c r="N66" s="32">
        <v>0</v>
      </c>
      <c r="O66" s="32">
        <v>0</v>
      </c>
    </row>
    <row r="67" spans="1:15" hidden="1" x14ac:dyDescent="0.25">
      <c r="A67" s="9" t="s">
        <v>276</v>
      </c>
      <c r="B67" s="9" t="s">
        <v>277</v>
      </c>
      <c r="C67" s="32"/>
      <c r="D67" s="59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4.2099999999999999E-2</v>
      </c>
      <c r="L67" s="32">
        <v>0</v>
      </c>
      <c r="M67" s="32">
        <v>0</v>
      </c>
      <c r="N67" s="32">
        <v>4.1700000000000001E-2</v>
      </c>
      <c r="O67" s="32">
        <v>3.9699999999999999E-2</v>
      </c>
    </row>
    <row r="68" spans="1:15" hidden="1" x14ac:dyDescent="0.25">
      <c r="A68" s="9" t="s">
        <v>280</v>
      </c>
      <c r="B68" s="9" t="s">
        <v>281</v>
      </c>
      <c r="C68" s="32"/>
      <c r="D68" s="59">
        <v>0</v>
      </c>
      <c r="E68" s="32">
        <v>0</v>
      </c>
      <c r="F68" s="32">
        <v>0</v>
      </c>
      <c r="G68" s="32">
        <v>9.8000000000000004E-2</v>
      </c>
      <c r="H68" s="32">
        <v>0.17</v>
      </c>
      <c r="I68" s="32">
        <v>7.9299999999999995E-2</v>
      </c>
      <c r="J68" s="32">
        <v>0.1106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</row>
    <row r="69" spans="1:15" hidden="1" x14ac:dyDescent="0.25">
      <c r="A69" s="9" t="s">
        <v>294</v>
      </c>
      <c r="B69" s="9" t="s">
        <v>295</v>
      </c>
      <c r="C69" s="32"/>
      <c r="D69" s="59">
        <v>0</v>
      </c>
      <c r="E69" s="32">
        <v>0</v>
      </c>
      <c r="F69" s="32">
        <v>0</v>
      </c>
      <c r="G69" s="32">
        <v>0</v>
      </c>
      <c r="H69" s="32">
        <v>0</v>
      </c>
      <c r="I69" s="32">
        <v>1E-4</v>
      </c>
      <c r="J69" s="32">
        <v>1E-4</v>
      </c>
      <c r="K69" s="32">
        <v>1.47E-2</v>
      </c>
      <c r="L69" s="32">
        <v>4.8999999999999998E-3</v>
      </c>
      <c r="M69" s="32">
        <v>0</v>
      </c>
      <c r="N69" s="32">
        <v>0</v>
      </c>
      <c r="O69" s="32">
        <v>0</v>
      </c>
    </row>
    <row r="70" spans="1:15" hidden="1" x14ac:dyDescent="0.25">
      <c r="A70" s="9" t="s">
        <v>531</v>
      </c>
      <c r="B70" s="9" t="s">
        <v>532</v>
      </c>
      <c r="C70" s="32"/>
      <c r="D70" s="59">
        <v>8.9999999999999993E-3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</row>
    <row r="71" spans="1:15" hidden="1" x14ac:dyDescent="0.25">
      <c r="A71" s="9" t="s">
        <v>256</v>
      </c>
      <c r="B71" s="9" t="s">
        <v>257</v>
      </c>
      <c r="C71" s="32"/>
      <c r="D71" s="59">
        <v>0.02</v>
      </c>
      <c r="E71" s="32">
        <v>1.4E-2</v>
      </c>
      <c r="F71" s="32">
        <v>1.4E-2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</row>
    <row r="72" spans="1:15" hidden="1" x14ac:dyDescent="0.25">
      <c r="A72" s="9" t="s">
        <v>222</v>
      </c>
      <c r="B72" s="9" t="s">
        <v>222</v>
      </c>
      <c r="C72" s="32"/>
      <c r="D72" s="59">
        <v>0</v>
      </c>
      <c r="E72" s="32">
        <v>0</v>
      </c>
      <c r="F72" s="32">
        <v>0</v>
      </c>
      <c r="G72" s="32">
        <v>3.5999999999999997E-2</v>
      </c>
      <c r="H72" s="32">
        <v>3.5999999999999997E-2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</row>
    <row r="73" spans="1:15" hidden="1" x14ac:dyDescent="0.25">
      <c r="A73" s="9" t="s">
        <v>218</v>
      </c>
      <c r="B73" s="9" t="s">
        <v>219</v>
      </c>
      <c r="C73" s="32"/>
      <c r="D73" s="59">
        <v>2.72</v>
      </c>
      <c r="E73" s="32">
        <v>0.16900000000000001</v>
      </c>
      <c r="F73" s="32">
        <v>0.315</v>
      </c>
      <c r="G73" s="32">
        <v>0.191</v>
      </c>
      <c r="H73" s="32">
        <v>0</v>
      </c>
      <c r="I73" s="32">
        <v>0</v>
      </c>
      <c r="J73" s="32">
        <v>5.8949999999999996</v>
      </c>
      <c r="K73" s="32">
        <v>6.2569999999999997</v>
      </c>
      <c r="L73" s="32">
        <v>5.5650000000000004</v>
      </c>
      <c r="M73" s="32">
        <v>6.0750000000000002</v>
      </c>
      <c r="N73" s="32">
        <v>6.4120999999999997</v>
      </c>
      <c r="O73" s="32">
        <v>4.3266</v>
      </c>
    </row>
    <row r="74" spans="1:15" hidden="1" x14ac:dyDescent="0.25">
      <c r="A74" s="9" t="s">
        <v>212</v>
      </c>
      <c r="B74" s="9" t="s">
        <v>213</v>
      </c>
      <c r="C74" s="32"/>
      <c r="D74" s="59">
        <v>17.22</v>
      </c>
      <c r="E74" s="32">
        <v>12.134</v>
      </c>
      <c r="F74" s="32">
        <v>11.617000000000001</v>
      </c>
      <c r="G74" s="32">
        <v>3.1520000000000001</v>
      </c>
      <c r="H74" s="32">
        <v>0</v>
      </c>
      <c r="I74" s="32">
        <v>0</v>
      </c>
      <c r="J74" s="32">
        <v>0.18</v>
      </c>
      <c r="K74" s="32">
        <v>0.19500000000000001</v>
      </c>
      <c r="L74" s="32">
        <v>0.17199999999999999</v>
      </c>
      <c r="M74" s="32">
        <v>0.188</v>
      </c>
      <c r="N74" s="32">
        <v>0.19889999999999999</v>
      </c>
      <c r="O74" s="32">
        <v>0.13370000000000001</v>
      </c>
    </row>
    <row r="75" spans="1:15" hidden="1" x14ac:dyDescent="0.25">
      <c r="A75" s="9" t="s">
        <v>211</v>
      </c>
      <c r="B75" s="9" t="s">
        <v>211</v>
      </c>
      <c r="C75" s="32"/>
      <c r="D75" s="59">
        <v>19.041</v>
      </c>
      <c r="E75" s="32">
        <v>13.776</v>
      </c>
      <c r="F75" s="32">
        <v>15.977</v>
      </c>
      <c r="G75" s="32">
        <v>3.0139999999999998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</row>
    <row r="76" spans="1:15" hidden="1" x14ac:dyDescent="0.25">
      <c r="A76" s="9" t="s">
        <v>210</v>
      </c>
      <c r="B76" s="9" t="s">
        <v>210</v>
      </c>
      <c r="C76" s="32"/>
      <c r="D76" s="59">
        <v>0.496</v>
      </c>
      <c r="E76" s="32">
        <v>7.9000000000000001E-2</v>
      </c>
      <c r="F76" s="32">
        <v>0.10299999999999999</v>
      </c>
      <c r="G76" s="32">
        <v>0.186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</row>
    <row r="77" spans="1:15" hidden="1" x14ac:dyDescent="0.25">
      <c r="A77" s="9" t="s">
        <v>204</v>
      </c>
      <c r="B77" s="9" t="s">
        <v>205</v>
      </c>
      <c r="C77" s="32"/>
      <c r="D77" s="59">
        <v>32.843000000000004</v>
      </c>
      <c r="E77" s="32">
        <v>48.374000000000002</v>
      </c>
      <c r="F77" s="32">
        <v>51.243000000000002</v>
      </c>
      <c r="G77" s="32">
        <v>86.918987999999999</v>
      </c>
      <c r="H77" s="32">
        <v>71.635857999999999</v>
      </c>
      <c r="I77" s="32">
        <v>60.052714000000002</v>
      </c>
      <c r="J77" s="32">
        <v>46.075189999999999</v>
      </c>
      <c r="K77" s="32">
        <v>64.399299999999997</v>
      </c>
      <c r="L77" s="32">
        <v>54.278799999999997</v>
      </c>
      <c r="M77" s="32">
        <v>51.146999999999998</v>
      </c>
      <c r="N77" s="32">
        <v>53.270099999999999</v>
      </c>
      <c r="O77" s="32">
        <v>41.489600000000003</v>
      </c>
    </row>
    <row r="78" spans="1:15" hidden="1" x14ac:dyDescent="0.25">
      <c r="A78" s="9" t="s">
        <v>102</v>
      </c>
      <c r="B78" s="9" t="s">
        <v>102</v>
      </c>
      <c r="C78" s="32"/>
      <c r="D78" s="59">
        <v>0.435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</row>
    <row r="79" spans="1:15" hidden="1" x14ac:dyDescent="0.25">
      <c r="A79" s="9" t="s">
        <v>464</v>
      </c>
      <c r="B79" s="9" t="s">
        <v>465</v>
      </c>
      <c r="C79" s="32"/>
      <c r="D79" s="59">
        <v>7.2999999999999995E-2</v>
      </c>
      <c r="E79" s="32">
        <v>7.5999999999999998E-2</v>
      </c>
      <c r="F79" s="32">
        <v>1.6E-2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</row>
    <row r="80" spans="1:15" hidden="1" x14ac:dyDescent="0.25">
      <c r="A80" s="9" t="s">
        <v>242</v>
      </c>
      <c r="B80" s="9" t="s">
        <v>243</v>
      </c>
      <c r="C80" s="32"/>
      <c r="D80" s="59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0.112</v>
      </c>
      <c r="J80" s="32">
        <v>4.7E-2</v>
      </c>
      <c r="K80" s="32">
        <v>0</v>
      </c>
      <c r="L80" s="32">
        <v>0.125</v>
      </c>
      <c r="M80" s="32">
        <v>0.375</v>
      </c>
      <c r="N80" s="32">
        <v>0</v>
      </c>
      <c r="O80" s="32">
        <v>0</v>
      </c>
    </row>
    <row r="81" spans="1:15" hidden="1" x14ac:dyDescent="0.25">
      <c r="A81" s="9" t="s">
        <v>264</v>
      </c>
      <c r="B81" s="9" t="s">
        <v>265</v>
      </c>
      <c r="C81" s="32"/>
      <c r="D81" s="59">
        <v>0.126</v>
      </c>
      <c r="E81" s="32">
        <v>0.33400000000000002</v>
      </c>
      <c r="F81" s="32">
        <v>0.28399999999999997</v>
      </c>
      <c r="G81" s="32">
        <v>0.26</v>
      </c>
      <c r="H81" s="32">
        <v>0.3851</v>
      </c>
      <c r="I81" s="32">
        <v>0.188</v>
      </c>
      <c r="J81" s="32">
        <v>1.5611999999999999</v>
      </c>
      <c r="K81" s="32">
        <v>1.76</v>
      </c>
      <c r="L81" s="32">
        <v>0.24859999999999999</v>
      </c>
      <c r="M81" s="32">
        <v>0</v>
      </c>
      <c r="N81" s="32">
        <v>0</v>
      </c>
      <c r="O81" s="32">
        <v>0</v>
      </c>
    </row>
    <row r="82" spans="1:15" x14ac:dyDescent="0.25">
      <c r="A82" s="10"/>
      <c r="B82" s="10" t="s">
        <v>646</v>
      </c>
      <c r="C82" s="33"/>
      <c r="D82" s="60">
        <v>4.2999999999999997E-2</v>
      </c>
      <c r="E82" s="32">
        <v>2.8000000000000001E-2</v>
      </c>
      <c r="F82" s="32">
        <v>7.1999999999999995E-2</v>
      </c>
      <c r="G82" s="32">
        <v>2.5000000000000001E-2</v>
      </c>
      <c r="H82" s="32">
        <v>8.6E-3</v>
      </c>
      <c r="I82" s="32">
        <v>9.1000000000000004E-3</v>
      </c>
      <c r="J82" s="32">
        <v>0.74160000000000004</v>
      </c>
      <c r="K82" s="32">
        <v>1.2699999999999999E-2</v>
      </c>
      <c r="L82" s="32">
        <v>1.49E-2</v>
      </c>
      <c r="M82" s="32">
        <v>0</v>
      </c>
      <c r="N82" s="32">
        <v>0</v>
      </c>
      <c r="O82" s="32">
        <v>0</v>
      </c>
    </row>
    <row r="83" spans="1:15" hidden="1" x14ac:dyDescent="0.25">
      <c r="A83" s="9" t="s">
        <v>356</v>
      </c>
      <c r="B83" s="9" t="s">
        <v>357</v>
      </c>
      <c r="C83" s="32"/>
      <c r="D83" s="59">
        <v>2.3E-2</v>
      </c>
      <c r="E83" s="32">
        <v>2.8000000000000001E-2</v>
      </c>
      <c r="F83" s="32">
        <v>7.1999999999999995E-2</v>
      </c>
      <c r="G83" s="32">
        <v>2.5000000000000001E-2</v>
      </c>
      <c r="H83" s="32">
        <v>8.6E-3</v>
      </c>
      <c r="I83" s="32">
        <v>9.1000000000000004E-3</v>
      </c>
      <c r="J83" s="32">
        <v>9.5999999999999992E-3</v>
      </c>
      <c r="K83" s="32">
        <v>1.2699999999999999E-2</v>
      </c>
      <c r="L83" s="32">
        <v>1.49E-2</v>
      </c>
      <c r="M83" s="32">
        <v>0</v>
      </c>
      <c r="N83" s="32">
        <v>0</v>
      </c>
      <c r="O83" s="32">
        <v>0</v>
      </c>
    </row>
    <row r="84" spans="1:15" hidden="1" x14ac:dyDescent="0.25">
      <c r="A84" s="9" t="s">
        <v>566</v>
      </c>
      <c r="B84" s="9" t="s">
        <v>567</v>
      </c>
      <c r="C84" s="32"/>
      <c r="D84" s="59">
        <v>0.02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</row>
    <row r="85" spans="1:15" hidden="1" x14ac:dyDescent="0.25">
      <c r="A85" s="9" t="s">
        <v>352</v>
      </c>
      <c r="B85" s="9" t="s">
        <v>353</v>
      </c>
      <c r="C85" s="32"/>
      <c r="D85" s="59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0.73199999999999998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</row>
    <row r="86" spans="1:15" x14ac:dyDescent="0.25">
      <c r="A86" s="10"/>
      <c r="B86" s="10" t="s">
        <v>648</v>
      </c>
      <c r="C86" s="33">
        <f>C87+C88+C89+C90+C91+C92+C93+C94+C95+C96</f>
        <v>355.99533759080003</v>
      </c>
      <c r="D86" s="60">
        <v>145.86239999999998</v>
      </c>
      <c r="E86" s="32">
        <v>176.58199999999999</v>
      </c>
      <c r="F86" s="32">
        <v>210.52350000000001</v>
      </c>
      <c r="G86" s="32">
        <v>216.66965999999999</v>
      </c>
      <c r="H86" s="32">
        <v>216.04388599999999</v>
      </c>
      <c r="I86" s="32">
        <v>206.02535599999999</v>
      </c>
      <c r="J86" s="32">
        <v>225.62748300000001</v>
      </c>
      <c r="K86" s="32">
        <v>253.79220000000001</v>
      </c>
      <c r="L86" s="32">
        <v>167.35650000000001</v>
      </c>
      <c r="M86" s="32">
        <v>190.8186</v>
      </c>
      <c r="N86" s="32">
        <v>123.4511</v>
      </c>
      <c r="O86" s="32">
        <v>185.64949999999999</v>
      </c>
    </row>
    <row r="87" spans="1:15" x14ac:dyDescent="0.25">
      <c r="A87" s="9" t="s">
        <v>399</v>
      </c>
      <c r="B87" s="9" t="s">
        <v>400</v>
      </c>
      <c r="C87" s="32">
        <v>14.11277144</v>
      </c>
      <c r="D87" s="59">
        <v>1.6476</v>
      </c>
      <c r="E87" s="32">
        <v>4.6372999999999998</v>
      </c>
      <c r="F87" s="32">
        <v>8.3698999999999995</v>
      </c>
      <c r="G87" s="32">
        <v>7.4733609999999997</v>
      </c>
      <c r="H87" s="32">
        <v>7.4651639999999997</v>
      </c>
      <c r="I87" s="32">
        <v>8.5926740000000006</v>
      </c>
      <c r="J87" s="32">
        <v>6.8274780000000002</v>
      </c>
      <c r="K87" s="32">
        <v>9.3153000000000006</v>
      </c>
      <c r="L87" s="32">
        <v>2.8243999999999998</v>
      </c>
      <c r="M87" s="32">
        <v>5.1494</v>
      </c>
      <c r="N87" s="32">
        <v>2.7277</v>
      </c>
      <c r="O87" s="32">
        <v>4.5589000000000004</v>
      </c>
    </row>
    <row r="88" spans="1:15" x14ac:dyDescent="0.25">
      <c r="A88" s="9" t="s">
        <v>383</v>
      </c>
      <c r="B88" s="9" t="s">
        <v>384</v>
      </c>
      <c r="C88" s="32">
        <v>0.57784586419999995</v>
      </c>
      <c r="D88" s="59">
        <v>0.17699999999999999</v>
      </c>
      <c r="E88" s="32">
        <v>0.49680000000000002</v>
      </c>
      <c r="F88" s="32">
        <v>0.66979999999999995</v>
      </c>
      <c r="G88" s="32">
        <v>0.92098199999999997</v>
      </c>
      <c r="H88" s="32">
        <v>0.45777400000000001</v>
      </c>
      <c r="I88" s="32">
        <v>0.97374899999999998</v>
      </c>
      <c r="J88" s="32">
        <v>0.45774399999999998</v>
      </c>
      <c r="K88" s="32">
        <v>0.3024</v>
      </c>
      <c r="L88" s="32">
        <v>0.17519999999999999</v>
      </c>
      <c r="M88" s="32">
        <v>0.22170000000000001</v>
      </c>
      <c r="N88" s="32">
        <v>8.8099999999999998E-2</v>
      </c>
      <c r="O88" s="32">
        <v>5.0999999999999997E-2</v>
      </c>
    </row>
    <row r="89" spans="1:15" x14ac:dyDescent="0.25">
      <c r="A89" s="9" t="s">
        <v>401</v>
      </c>
      <c r="B89" s="9" t="s">
        <v>402</v>
      </c>
      <c r="C89" s="34">
        <v>1.7549643235999999</v>
      </c>
      <c r="D89" s="59">
        <v>1.2431000000000001</v>
      </c>
      <c r="E89" s="32">
        <v>1.5490999999999999</v>
      </c>
      <c r="F89" s="32">
        <v>1.8255999999999999</v>
      </c>
      <c r="G89" s="32">
        <v>2.0100210000000001</v>
      </c>
      <c r="H89" s="32">
        <v>1.6965410000000001</v>
      </c>
      <c r="I89" s="32">
        <v>2.2306840000000001</v>
      </c>
      <c r="J89" s="32">
        <v>1.718232</v>
      </c>
      <c r="K89" s="32">
        <v>1.919</v>
      </c>
      <c r="L89" s="32">
        <v>1.3455999999999999</v>
      </c>
      <c r="M89" s="32">
        <v>1.0501</v>
      </c>
      <c r="N89" s="32">
        <v>0.55100000000000005</v>
      </c>
      <c r="O89" s="32">
        <v>0.19700000000000001</v>
      </c>
    </row>
    <row r="90" spans="1:15" x14ac:dyDescent="0.25">
      <c r="A90" s="9" t="s">
        <v>397</v>
      </c>
      <c r="B90" s="9" t="s">
        <v>398</v>
      </c>
      <c r="C90" s="32">
        <v>9.8705617179999976</v>
      </c>
      <c r="D90" s="59">
        <v>7.1624999999999996</v>
      </c>
      <c r="E90" s="32">
        <v>9.4382999999999999</v>
      </c>
      <c r="F90" s="32">
        <v>12.056800000000001</v>
      </c>
      <c r="G90" s="32">
        <v>12.679143</v>
      </c>
      <c r="H90" s="32">
        <v>11.886003000000001</v>
      </c>
      <c r="I90" s="32">
        <v>15.864973000000001</v>
      </c>
      <c r="J90" s="32">
        <v>12.349143</v>
      </c>
      <c r="K90" s="32">
        <v>16.3383</v>
      </c>
      <c r="L90" s="32">
        <v>8.7560000000000002</v>
      </c>
      <c r="M90" s="32">
        <v>11.0326</v>
      </c>
      <c r="N90" s="32">
        <v>7.9013999999999998</v>
      </c>
      <c r="O90" s="32">
        <v>4.4260000000000002</v>
      </c>
    </row>
    <row r="91" spans="1:15" x14ac:dyDescent="0.25">
      <c r="A91" s="9" t="s">
        <v>38</v>
      </c>
      <c r="B91" s="9" t="s">
        <v>39</v>
      </c>
      <c r="C91" s="34">
        <v>28.579000000000001</v>
      </c>
      <c r="D91" s="59">
        <v>33</v>
      </c>
      <c r="E91" s="32">
        <v>6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x14ac:dyDescent="0.25">
      <c r="A92" s="9" t="s">
        <v>381</v>
      </c>
      <c r="B92" s="9" t="s">
        <v>382</v>
      </c>
      <c r="C92" s="34">
        <v>12.363137160000003</v>
      </c>
      <c r="D92" s="59">
        <v>7.2674000000000003</v>
      </c>
      <c r="E92" s="32">
        <v>13.333399999999999</v>
      </c>
      <c r="F92" s="32">
        <v>26.128699999999998</v>
      </c>
      <c r="G92" s="32">
        <v>25.407919</v>
      </c>
      <c r="H92" s="32">
        <v>22.295068000000001</v>
      </c>
      <c r="I92" s="32">
        <v>28.981445999999998</v>
      </c>
      <c r="J92" s="32">
        <v>26.617885999999999</v>
      </c>
      <c r="K92" s="32">
        <v>24.659500000000001</v>
      </c>
      <c r="L92" s="32">
        <v>9.5632999999999999</v>
      </c>
      <c r="M92" s="32">
        <v>18.497900000000001</v>
      </c>
      <c r="N92" s="32">
        <v>10.7325</v>
      </c>
      <c r="O92" s="32">
        <v>5.0918999999999999</v>
      </c>
    </row>
    <row r="93" spans="1:15" x14ac:dyDescent="0.25">
      <c r="A93" s="9" t="s">
        <v>385</v>
      </c>
      <c r="B93" s="9" t="s">
        <v>386</v>
      </c>
      <c r="C93" s="34">
        <v>74.550478650000002</v>
      </c>
      <c r="D93" s="59">
        <v>41.006999999999998</v>
      </c>
      <c r="E93" s="32">
        <v>52.144199999999998</v>
      </c>
      <c r="F93" s="32">
        <v>56.599800000000002</v>
      </c>
      <c r="G93" s="32">
        <v>62.312731999999997</v>
      </c>
      <c r="H93" s="32">
        <v>55.432240999999998</v>
      </c>
      <c r="I93" s="32">
        <v>48.249136999999997</v>
      </c>
      <c r="J93" s="32">
        <v>53.896445</v>
      </c>
      <c r="K93" s="32">
        <v>54.981400000000001</v>
      </c>
      <c r="L93" s="32">
        <v>48.136299999999999</v>
      </c>
      <c r="M93" s="32">
        <v>49.311799999999998</v>
      </c>
      <c r="N93" s="32">
        <v>34.5822</v>
      </c>
      <c r="O93" s="32">
        <v>31.0928</v>
      </c>
    </row>
    <row r="94" spans="1:15" x14ac:dyDescent="0.25">
      <c r="A94" s="9" t="s">
        <v>387</v>
      </c>
      <c r="B94" s="9" t="s">
        <v>388</v>
      </c>
      <c r="C94" s="34">
        <v>176.98997629000002</v>
      </c>
      <c r="D94" s="59">
        <v>31.480499999999999</v>
      </c>
      <c r="E94" s="32">
        <v>56.671100000000003</v>
      </c>
      <c r="F94" s="32">
        <v>60.128</v>
      </c>
      <c r="G94" s="32">
        <v>58.009833999999998</v>
      </c>
      <c r="H94" s="32">
        <v>73.802447000000001</v>
      </c>
      <c r="I94" s="32">
        <v>55.714888000000002</v>
      </c>
      <c r="J94" s="32">
        <v>69.793383000000006</v>
      </c>
      <c r="K94" s="32">
        <v>99.605999999999995</v>
      </c>
      <c r="L94" s="32">
        <v>67.709400000000002</v>
      </c>
      <c r="M94" s="32">
        <v>67.263400000000004</v>
      </c>
      <c r="N94" s="32">
        <v>38.006599999999999</v>
      </c>
      <c r="O94" s="32">
        <v>114.87690000000001</v>
      </c>
    </row>
    <row r="95" spans="1:15" x14ac:dyDescent="0.25">
      <c r="A95" s="9" t="s">
        <v>389</v>
      </c>
      <c r="B95" s="9" t="s">
        <v>390</v>
      </c>
      <c r="C95" s="34">
        <v>27.672871305000008</v>
      </c>
      <c r="D95" s="59">
        <v>21.571000000000002</v>
      </c>
      <c r="E95" s="32">
        <v>29.2166</v>
      </c>
      <c r="F95" s="32">
        <v>39.710099999999997</v>
      </c>
      <c r="G95" s="32">
        <v>43.299723999999998</v>
      </c>
      <c r="H95" s="32">
        <v>38.138617000000004</v>
      </c>
      <c r="I95" s="32">
        <v>39.247114000000003</v>
      </c>
      <c r="J95" s="32">
        <v>49.292619000000002</v>
      </c>
      <c r="K95" s="32">
        <v>40.765000000000001</v>
      </c>
      <c r="L95" s="32">
        <v>26.4299</v>
      </c>
      <c r="M95" s="32">
        <v>34.543799999999997</v>
      </c>
      <c r="N95" s="32">
        <v>26.906099999999999</v>
      </c>
      <c r="O95" s="32">
        <v>21.5227</v>
      </c>
    </row>
    <row r="96" spans="1:15" x14ac:dyDescent="0.25">
      <c r="A96" s="9" t="s">
        <v>393</v>
      </c>
      <c r="B96" s="9" t="s">
        <v>394</v>
      </c>
      <c r="C96" s="34">
        <v>9.5237308400000007</v>
      </c>
      <c r="D96" s="59">
        <v>1.3063</v>
      </c>
      <c r="E96" s="32">
        <v>3.0952000000000002</v>
      </c>
      <c r="F96" s="32">
        <v>5.0347999999999997</v>
      </c>
      <c r="G96" s="32">
        <v>4.5559440000000002</v>
      </c>
      <c r="H96" s="32">
        <v>4.870031</v>
      </c>
      <c r="I96" s="32">
        <v>6.1706909999999997</v>
      </c>
      <c r="J96" s="32">
        <v>4.6745530000000004</v>
      </c>
      <c r="K96" s="32">
        <v>5.9053000000000004</v>
      </c>
      <c r="L96" s="32">
        <v>2.4163999999999999</v>
      </c>
      <c r="M96" s="32">
        <v>3.7479</v>
      </c>
      <c r="N96" s="32">
        <v>1.9555</v>
      </c>
      <c r="O96" s="32">
        <v>3.8323</v>
      </c>
    </row>
  </sheetData>
  <sortState ref="A87:N96">
    <sortCondition ref="B87:B96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C77" sqref="C77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15" width="12.7109375" customWidth="1"/>
  </cols>
  <sheetData>
    <row r="1" spans="1:15" x14ac:dyDescent="0.25">
      <c r="A1" t="s">
        <v>664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1">
        <v>2017</v>
      </c>
      <c r="E3" s="1">
        <v>2016</v>
      </c>
      <c r="F3" s="1">
        <v>2015</v>
      </c>
      <c r="G3" s="1">
        <v>2014</v>
      </c>
      <c r="H3" s="1">
        <v>2013</v>
      </c>
      <c r="I3" s="1">
        <v>2012</v>
      </c>
      <c r="J3" s="1">
        <v>2011</v>
      </c>
      <c r="K3" s="1">
        <v>2010</v>
      </c>
      <c r="L3" s="1">
        <v>2009</v>
      </c>
      <c r="M3" s="1">
        <v>2008</v>
      </c>
      <c r="N3" s="1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34">
        <v>438.16338500000001</v>
      </c>
      <c r="D4" s="32">
        <v>371.99799999999999</v>
      </c>
      <c r="E4" s="32">
        <v>386.36900000000003</v>
      </c>
      <c r="F4" s="32">
        <v>382.56</v>
      </c>
      <c r="G4" s="32">
        <v>359.31849999999997</v>
      </c>
      <c r="H4" s="32">
        <v>333.28267899999997</v>
      </c>
      <c r="I4" s="32">
        <v>323.89496500000001</v>
      </c>
      <c r="J4" s="32">
        <v>348.07724000000002</v>
      </c>
      <c r="K4" s="32">
        <v>256.98059999999998</v>
      </c>
      <c r="L4" s="32">
        <v>193.26429999999999</v>
      </c>
      <c r="M4" s="32">
        <v>169.6515</v>
      </c>
      <c r="N4" s="32">
        <v>47.392400000000002</v>
      </c>
      <c r="O4" s="32">
        <v>52.261299999999999</v>
      </c>
    </row>
    <row r="5" spans="1:15" x14ac:dyDescent="0.25">
      <c r="A5" s="9" t="s">
        <v>2</v>
      </c>
      <c r="B5" s="9" t="s">
        <v>3</v>
      </c>
      <c r="C5" s="34">
        <v>4.3100599999999982</v>
      </c>
      <c r="D5" s="32">
        <v>4.4219999999999997</v>
      </c>
      <c r="E5" s="32">
        <v>4.3360000000000003</v>
      </c>
      <c r="F5" s="32">
        <v>4.4450000000000003</v>
      </c>
      <c r="G5" s="32">
        <v>3.952</v>
      </c>
      <c r="H5" s="32">
        <v>3.9548019999999999</v>
      </c>
      <c r="I5" s="32">
        <v>4.0039889999999998</v>
      </c>
      <c r="J5" s="32">
        <v>3.901008</v>
      </c>
      <c r="K5" s="32">
        <v>2.7288999999999999</v>
      </c>
      <c r="L5" s="32">
        <v>212.36259999999999</v>
      </c>
      <c r="M5" s="32">
        <v>179.6566</v>
      </c>
      <c r="N5" s="32">
        <v>0</v>
      </c>
      <c r="O5" s="32">
        <v>0</v>
      </c>
    </row>
    <row r="6" spans="1:15" x14ac:dyDescent="0.25">
      <c r="A6" s="9" t="s">
        <v>11</v>
      </c>
      <c r="B6" s="9" t="s">
        <v>12</v>
      </c>
      <c r="C6" s="34">
        <v>121.80920381999998</v>
      </c>
      <c r="D6" s="32">
        <v>118.602</v>
      </c>
      <c r="E6" s="32">
        <v>114.74</v>
      </c>
      <c r="F6" s="32">
        <v>106.874</v>
      </c>
      <c r="G6" s="32">
        <v>105.29451299999999</v>
      </c>
      <c r="H6" s="32">
        <v>114.62638800000001</v>
      </c>
      <c r="I6" s="32">
        <v>121.123671</v>
      </c>
      <c r="J6" s="32">
        <v>102.95996700000001</v>
      </c>
      <c r="K6" s="32">
        <v>117.5855</v>
      </c>
      <c r="L6" s="32">
        <v>83.845600000000005</v>
      </c>
      <c r="M6" s="32">
        <v>88.058300000000003</v>
      </c>
      <c r="N6" s="32">
        <v>103.91240000000001</v>
      </c>
      <c r="O6" s="32">
        <v>105.1683</v>
      </c>
    </row>
    <row r="7" spans="1:15" hidden="1" x14ac:dyDescent="0.25">
      <c r="A7" s="9" t="s">
        <v>0</v>
      </c>
      <c r="B7" s="9" t="s">
        <v>1</v>
      </c>
      <c r="C7" s="34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x14ac:dyDescent="0.25">
      <c r="A8" s="9" t="s">
        <v>376</v>
      </c>
      <c r="B8" s="9" t="s">
        <v>375</v>
      </c>
      <c r="C8" s="34">
        <v>1870.7906999999993</v>
      </c>
      <c r="D8" s="32">
        <v>1956.633</v>
      </c>
      <c r="E8" s="32">
        <v>2034.6110000000001</v>
      </c>
      <c r="F8" s="32">
        <v>2183.337</v>
      </c>
      <c r="G8" s="32">
        <v>2009.635</v>
      </c>
      <c r="H8" s="32">
        <v>1729.1086130000001</v>
      </c>
      <c r="I8" s="32">
        <v>1815.763011</v>
      </c>
      <c r="J8" s="32">
        <v>1608.8068499999999</v>
      </c>
      <c r="K8" s="32">
        <v>785.42679999999996</v>
      </c>
      <c r="L8" s="32">
        <v>994.2998</v>
      </c>
      <c r="M8" s="32">
        <v>832.31050000000005</v>
      </c>
      <c r="N8" s="32">
        <v>0</v>
      </c>
      <c r="O8" s="32">
        <v>0</v>
      </c>
    </row>
    <row r="9" spans="1:15" x14ac:dyDescent="0.25">
      <c r="A9" s="9" t="s">
        <v>6</v>
      </c>
      <c r="B9" s="9" t="s">
        <v>7</v>
      </c>
      <c r="C9" s="34">
        <v>12911.7246626</v>
      </c>
      <c r="D9" s="32">
        <v>11460.499</v>
      </c>
      <c r="E9" s="32">
        <v>13727.61</v>
      </c>
      <c r="F9" s="32">
        <v>15204.808999999999</v>
      </c>
      <c r="G9" s="32">
        <v>22140.964</v>
      </c>
      <c r="H9" s="32">
        <v>24868.771476000002</v>
      </c>
      <c r="I9" s="32">
        <v>32430.813696000001</v>
      </c>
      <c r="J9" s="32">
        <v>26373.616596</v>
      </c>
      <c r="K9" s="32">
        <v>29732.771199999999</v>
      </c>
      <c r="L9" s="32">
        <v>21574.1823</v>
      </c>
      <c r="M9" s="32">
        <v>27886.816200000001</v>
      </c>
      <c r="N9" s="32">
        <v>31156.982800000002</v>
      </c>
      <c r="O9" s="32">
        <v>29179.5046</v>
      </c>
    </row>
    <row r="10" spans="1:15" x14ac:dyDescent="0.25">
      <c r="A10" s="9" t="s">
        <v>4</v>
      </c>
      <c r="B10" s="9" t="s">
        <v>5</v>
      </c>
      <c r="C10" s="34">
        <v>1138.8370958200003</v>
      </c>
      <c r="D10" s="32">
        <v>1101.0139999999999</v>
      </c>
      <c r="E10" s="32">
        <v>963.69</v>
      </c>
      <c r="F10" s="32">
        <v>858.52700000000004</v>
      </c>
      <c r="G10" s="32">
        <v>780.62523399999998</v>
      </c>
      <c r="H10" s="32">
        <v>774.86152300000003</v>
      </c>
      <c r="I10" s="32">
        <v>766.84038299999997</v>
      </c>
      <c r="J10" s="32">
        <v>681.23308899999995</v>
      </c>
      <c r="K10" s="32">
        <v>692.75049999999999</v>
      </c>
      <c r="L10" s="32">
        <v>348.5677</v>
      </c>
      <c r="M10" s="32">
        <v>543.06370000000004</v>
      </c>
      <c r="N10" s="32">
        <v>664.84299999999996</v>
      </c>
      <c r="O10" s="32">
        <v>651.17430000000002</v>
      </c>
    </row>
    <row r="11" spans="1:15" hidden="1" x14ac:dyDescent="0.25">
      <c r="A11" s="9" t="s">
        <v>8</v>
      </c>
      <c r="B11" s="9" t="s">
        <v>9</v>
      </c>
      <c r="C11" s="34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25">
      <c r="A12" s="3" t="s">
        <v>640</v>
      </c>
      <c r="B12" s="9" t="s">
        <v>15</v>
      </c>
      <c r="C12" s="34">
        <v>2.7600000000000002</v>
      </c>
      <c r="D12" s="32">
        <v>5.6820000000000004</v>
      </c>
      <c r="E12" s="32">
        <v>9.8109999999999999</v>
      </c>
      <c r="F12" s="32">
        <v>10.260999999999999</v>
      </c>
      <c r="G12" s="32">
        <v>9.6430000000000007</v>
      </c>
      <c r="H12" s="32">
        <v>9.4969999999999999</v>
      </c>
      <c r="I12" s="32">
        <v>10.1882</v>
      </c>
      <c r="J12" s="32">
        <v>10.739100000000001</v>
      </c>
      <c r="K12" s="32">
        <v>7.6108000000000002</v>
      </c>
      <c r="L12" s="32">
        <v>7.0473999999999997</v>
      </c>
      <c r="M12" s="32">
        <v>5.2846000000000002</v>
      </c>
      <c r="N12" s="32">
        <v>2.4500000000000001E-2</v>
      </c>
      <c r="O12" s="32">
        <v>4.6899999999999997E-2</v>
      </c>
    </row>
    <row r="13" spans="1:15" x14ac:dyDescent="0.25">
      <c r="A13" s="3" t="s">
        <v>639</v>
      </c>
      <c r="B13" s="9" t="s">
        <v>10</v>
      </c>
      <c r="C13" s="34">
        <v>20.320198999999995</v>
      </c>
      <c r="D13" s="59">
        <v>24.129000000000001</v>
      </c>
      <c r="E13" s="32">
        <v>23.257000000000001</v>
      </c>
      <c r="F13" s="32">
        <v>28.974</v>
      </c>
      <c r="G13" s="32">
        <v>32.053877</v>
      </c>
      <c r="H13" s="32">
        <v>34.872225999999998</v>
      </c>
      <c r="I13" s="32">
        <v>41.553300999999998</v>
      </c>
      <c r="J13" s="32">
        <v>46.323945000000002</v>
      </c>
      <c r="K13" s="32">
        <v>52.849299999999999</v>
      </c>
      <c r="L13" s="32">
        <v>46.681800000000003</v>
      </c>
      <c r="M13" s="32">
        <v>50.755499999999998</v>
      </c>
      <c r="N13" s="32">
        <v>57.954599999999999</v>
      </c>
      <c r="O13" s="32">
        <v>53.0916</v>
      </c>
    </row>
    <row r="14" spans="1:15" x14ac:dyDescent="0.25">
      <c r="A14" s="10"/>
      <c r="B14" s="10" t="s">
        <v>649</v>
      </c>
      <c r="C14" s="61">
        <v>357.59084800000005</v>
      </c>
      <c r="D14" s="60">
        <v>339.36599999999999</v>
      </c>
      <c r="E14" s="32">
        <v>345.36599999999999</v>
      </c>
      <c r="F14" s="32">
        <v>308.64400000000001</v>
      </c>
      <c r="G14" s="32">
        <v>289.18924299999998</v>
      </c>
      <c r="H14" s="32">
        <v>286.95795199999998</v>
      </c>
      <c r="I14" s="32">
        <v>308.756956</v>
      </c>
      <c r="J14" s="32">
        <v>245.15520000000001</v>
      </c>
      <c r="K14" s="32">
        <v>241.22489999999999</v>
      </c>
      <c r="L14" s="32">
        <v>211.5813</v>
      </c>
      <c r="M14" s="32">
        <v>151.0368</v>
      </c>
      <c r="N14" s="32">
        <v>302.64640000000003</v>
      </c>
      <c r="O14" s="32">
        <v>331.89249999999998</v>
      </c>
    </row>
    <row r="15" spans="1:15" x14ac:dyDescent="0.25">
      <c r="A15" s="9" t="s">
        <v>42</v>
      </c>
      <c r="B15" s="9" t="s">
        <v>43</v>
      </c>
      <c r="C15" s="32">
        <v>223.80775000000006</v>
      </c>
      <c r="D15" s="59">
        <v>177.94</v>
      </c>
      <c r="E15" s="32">
        <v>171.535</v>
      </c>
      <c r="F15" s="32">
        <v>183.17500000000001</v>
      </c>
      <c r="G15" s="32">
        <v>172.35949600000001</v>
      </c>
      <c r="H15" s="32">
        <v>175.160471</v>
      </c>
      <c r="I15" s="32">
        <v>189.38574</v>
      </c>
      <c r="J15" s="32">
        <v>143.29358099999999</v>
      </c>
      <c r="K15" s="32">
        <v>135.87459999999999</v>
      </c>
      <c r="L15" s="32">
        <v>119.7467</v>
      </c>
      <c r="M15" s="32">
        <v>63.439500000000002</v>
      </c>
      <c r="N15" s="32">
        <v>69.782700000000006</v>
      </c>
      <c r="O15" s="32">
        <v>0</v>
      </c>
    </row>
    <row r="16" spans="1:15" hidden="1" x14ac:dyDescent="0.25">
      <c r="A16" s="9" t="s">
        <v>38</v>
      </c>
      <c r="B16" s="9" t="s">
        <v>39</v>
      </c>
      <c r="C16" s="32"/>
      <c r="D16" s="59"/>
      <c r="E16" s="32"/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</row>
    <row r="17" spans="1:15" x14ac:dyDescent="0.25">
      <c r="A17" s="9" t="s">
        <v>22</v>
      </c>
      <c r="B17" s="9" t="s">
        <v>23</v>
      </c>
      <c r="C17" s="32">
        <v>236.84346600000006</v>
      </c>
      <c r="D17" s="59">
        <v>188.53399999999999</v>
      </c>
      <c r="E17" s="32">
        <v>181.893</v>
      </c>
      <c r="F17" s="32">
        <v>196.393</v>
      </c>
      <c r="G17" s="32">
        <v>183.04930999999999</v>
      </c>
      <c r="H17" s="32">
        <v>186.183323</v>
      </c>
      <c r="I17" s="32">
        <v>201.71000599999999</v>
      </c>
      <c r="J17" s="32">
        <v>153.44131100000001</v>
      </c>
      <c r="K17" s="32">
        <v>145.58160000000001</v>
      </c>
      <c r="L17" s="32">
        <v>128.1808</v>
      </c>
      <c r="M17" s="32">
        <v>68.834699999999998</v>
      </c>
      <c r="N17" s="32">
        <v>75.110900000000001</v>
      </c>
      <c r="O17" s="32">
        <v>0</v>
      </c>
    </row>
    <row r="18" spans="1:15" hidden="1" x14ac:dyDescent="0.25">
      <c r="A18" s="9" t="s">
        <v>26</v>
      </c>
      <c r="B18" s="9" t="s">
        <v>27</v>
      </c>
      <c r="C18" s="32"/>
      <c r="D18" s="59">
        <v>0.156</v>
      </c>
      <c r="E18" s="32">
        <v>4.4999999999999998E-2</v>
      </c>
      <c r="F18" s="32">
        <v>0.01</v>
      </c>
      <c r="G18" s="32">
        <v>0.01</v>
      </c>
      <c r="H18" s="32">
        <v>0.01</v>
      </c>
      <c r="I18" s="32">
        <v>0.01</v>
      </c>
      <c r="J18" s="32">
        <v>1.4999999999999999E-2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</row>
    <row r="19" spans="1:15" x14ac:dyDescent="0.25">
      <c r="A19" s="9" t="s">
        <v>34</v>
      </c>
      <c r="B19" s="9" t="s">
        <v>35</v>
      </c>
      <c r="C19" s="34">
        <v>357.44334800000001</v>
      </c>
      <c r="D19" s="59">
        <v>339.21</v>
      </c>
      <c r="E19" s="32">
        <v>345.32100000000003</v>
      </c>
      <c r="F19" s="32">
        <v>308.63400000000001</v>
      </c>
      <c r="G19" s="32">
        <v>289.17924299999999</v>
      </c>
      <c r="H19" s="32">
        <v>286.94795199999999</v>
      </c>
      <c r="I19" s="32">
        <v>308.74695600000001</v>
      </c>
      <c r="J19" s="32">
        <v>245.14019999999999</v>
      </c>
      <c r="K19" s="32">
        <v>241.22489999999999</v>
      </c>
      <c r="L19" s="32">
        <v>211.5813</v>
      </c>
      <c r="M19" s="32">
        <v>151.0368</v>
      </c>
      <c r="N19" s="32">
        <v>302.64640000000003</v>
      </c>
      <c r="O19" s="32">
        <v>331.89249999999998</v>
      </c>
    </row>
    <row r="20" spans="1:15" x14ac:dyDescent="0.25">
      <c r="A20" s="10"/>
      <c r="B20" s="10" t="s">
        <v>645</v>
      </c>
      <c r="C20" s="33">
        <v>199.69759900000003</v>
      </c>
      <c r="D20" s="60">
        <v>202.82997700000001</v>
      </c>
      <c r="E20" s="32">
        <v>208.91897599999999</v>
      </c>
      <c r="F20" s="32">
        <v>168.88963699999999</v>
      </c>
      <c r="G20" s="32">
        <v>149.90939399999999</v>
      </c>
      <c r="H20" s="32">
        <v>148.01338000000001</v>
      </c>
      <c r="I20" s="32">
        <v>146.17048199999999</v>
      </c>
      <c r="J20" s="32">
        <v>96.034130000000005</v>
      </c>
      <c r="K20" s="32">
        <v>98.676500000000004</v>
      </c>
      <c r="L20" s="32">
        <v>84.254400000000004</v>
      </c>
      <c r="M20" s="32">
        <v>77.0886</v>
      </c>
      <c r="N20" s="32">
        <v>49.495399999999997</v>
      </c>
      <c r="O20" s="32">
        <v>0</v>
      </c>
    </row>
    <row r="21" spans="1:15" hidden="1" x14ac:dyDescent="0.25">
      <c r="A21" s="9" t="s">
        <v>60</v>
      </c>
      <c r="B21" s="9" t="s">
        <v>61</v>
      </c>
      <c r="C21" s="32"/>
      <c r="D21" s="59">
        <v>44.095999999999997</v>
      </c>
      <c r="E21" s="32">
        <v>40.725999999999999</v>
      </c>
      <c r="F21" s="32">
        <v>36.243000000000002</v>
      </c>
      <c r="G21" s="32">
        <v>32.602125999999998</v>
      </c>
      <c r="H21" s="32">
        <v>32.180036999999999</v>
      </c>
      <c r="I21" s="32">
        <v>31.82011</v>
      </c>
      <c r="J21" s="32">
        <v>27.472954000000001</v>
      </c>
      <c r="K21" s="32">
        <v>27.304099999999998</v>
      </c>
      <c r="L21" s="32">
        <v>24.219899999999999</v>
      </c>
      <c r="M21" s="32">
        <v>22.1647</v>
      </c>
      <c r="N21" s="32">
        <v>12.680400000000001</v>
      </c>
      <c r="O21" s="32">
        <v>0</v>
      </c>
    </row>
    <row r="22" spans="1:15" hidden="1" x14ac:dyDescent="0.25">
      <c r="A22" s="9" t="s">
        <v>56</v>
      </c>
      <c r="B22" s="9" t="s">
        <v>57</v>
      </c>
      <c r="C22" s="32"/>
      <c r="D22" s="59">
        <v>64.125</v>
      </c>
      <c r="E22" s="32">
        <v>59.201000000000001</v>
      </c>
      <c r="F22" s="32">
        <v>52.829000000000001</v>
      </c>
      <c r="G22" s="32">
        <v>47.374426999999997</v>
      </c>
      <c r="H22" s="32">
        <v>46.783267000000002</v>
      </c>
      <c r="I22" s="32">
        <v>46.186720999999999</v>
      </c>
      <c r="J22" s="32">
        <v>39.540568999999998</v>
      </c>
      <c r="K22" s="32">
        <v>39.007300000000001</v>
      </c>
      <c r="L22" s="32">
        <v>35.0976</v>
      </c>
      <c r="M22" s="32">
        <v>32.090000000000003</v>
      </c>
      <c r="N22" s="32">
        <v>18.290400000000002</v>
      </c>
      <c r="O22" s="32">
        <v>0</v>
      </c>
    </row>
    <row r="23" spans="1:15" hidden="1" x14ac:dyDescent="0.25">
      <c r="A23" s="9" t="s">
        <v>58</v>
      </c>
      <c r="B23" s="9" t="s">
        <v>59</v>
      </c>
      <c r="C23" s="32"/>
      <c r="D23" s="59">
        <v>23.184999999999999</v>
      </c>
      <c r="E23" s="32">
        <v>21.417999999999999</v>
      </c>
      <c r="F23" s="32">
        <v>18.960999999999999</v>
      </c>
      <c r="G23" s="32">
        <v>17.171185000000001</v>
      </c>
      <c r="H23" s="32">
        <v>16.969604</v>
      </c>
      <c r="I23" s="32">
        <v>16.803311999999998</v>
      </c>
      <c r="J23" s="32">
        <v>14.688739</v>
      </c>
      <c r="K23" s="32">
        <v>14.2684</v>
      </c>
      <c r="L23" s="32">
        <v>12.843999999999999</v>
      </c>
      <c r="M23" s="32">
        <v>11.781000000000001</v>
      </c>
      <c r="N23" s="32">
        <v>6.8032000000000004</v>
      </c>
      <c r="O23" s="32">
        <v>0</v>
      </c>
    </row>
    <row r="24" spans="1:15" hidden="1" x14ac:dyDescent="0.25">
      <c r="A24" s="9" t="s">
        <v>50</v>
      </c>
      <c r="B24" s="9" t="s">
        <v>51</v>
      </c>
      <c r="C24" s="32"/>
      <c r="D24" s="59">
        <v>3.0000000000000001E-3</v>
      </c>
      <c r="E24" s="32">
        <v>4.0000000000000001E-3</v>
      </c>
      <c r="F24" s="32">
        <v>1.931</v>
      </c>
      <c r="G24" s="32">
        <v>3.5130000000000001E-3</v>
      </c>
      <c r="H24" s="32">
        <v>3.5439999999999998E-3</v>
      </c>
      <c r="I24" s="32">
        <v>3.5070000000000001E-3</v>
      </c>
      <c r="J24" s="32">
        <v>0.170268</v>
      </c>
      <c r="K24" s="32">
        <v>3.5983000000000001</v>
      </c>
      <c r="L24" s="32">
        <v>1.2999999999999999E-3</v>
      </c>
      <c r="M24" s="32">
        <v>0</v>
      </c>
      <c r="N24" s="32">
        <v>0</v>
      </c>
      <c r="O24" s="32">
        <v>0</v>
      </c>
    </row>
    <row r="25" spans="1:15" hidden="1" x14ac:dyDescent="0.25">
      <c r="A25" s="9" t="s">
        <v>54</v>
      </c>
      <c r="B25" s="9" t="s">
        <v>55</v>
      </c>
      <c r="C25" s="32"/>
      <c r="D25" s="59">
        <v>22.033000000000001</v>
      </c>
      <c r="E25" s="32">
        <v>20.343</v>
      </c>
      <c r="F25" s="32">
        <v>18.582999999999998</v>
      </c>
      <c r="G25" s="32">
        <v>16.277941999999999</v>
      </c>
      <c r="H25" s="32">
        <v>16.080786</v>
      </c>
      <c r="I25" s="32">
        <v>15.874098999999999</v>
      </c>
      <c r="J25" s="32">
        <v>13.698186</v>
      </c>
      <c r="K25" s="32">
        <v>14.4901</v>
      </c>
      <c r="L25" s="32">
        <v>12.0677</v>
      </c>
      <c r="M25" s="32">
        <v>11.0344</v>
      </c>
      <c r="N25" s="32">
        <v>6.2930000000000001</v>
      </c>
      <c r="O25" s="32">
        <v>0</v>
      </c>
    </row>
    <row r="26" spans="1:15" hidden="1" x14ac:dyDescent="0.25">
      <c r="A26" s="9" t="s">
        <v>52</v>
      </c>
      <c r="B26" s="9" t="s">
        <v>53</v>
      </c>
      <c r="C26" s="32"/>
      <c r="D26" s="59">
        <v>49.387976999999999</v>
      </c>
      <c r="E26" s="32">
        <v>67.226975999999993</v>
      </c>
      <c r="F26" s="32">
        <v>40.342637000000003</v>
      </c>
      <c r="G26" s="32">
        <v>36.480201000000001</v>
      </c>
      <c r="H26" s="32">
        <v>35.996141999999999</v>
      </c>
      <c r="I26" s="32">
        <v>35.482733000000003</v>
      </c>
      <c r="J26" s="32">
        <v>0.46341399999999999</v>
      </c>
      <c r="K26" s="32">
        <v>8.3000000000000001E-3</v>
      </c>
      <c r="L26" s="32">
        <v>2.3900000000000001E-2</v>
      </c>
      <c r="M26" s="32">
        <v>1.8499999999999999E-2</v>
      </c>
      <c r="N26" s="32">
        <v>5.4283999999999999</v>
      </c>
      <c r="O26" s="32">
        <v>0</v>
      </c>
    </row>
    <row r="27" spans="1:15" x14ac:dyDescent="0.25">
      <c r="A27" s="10"/>
      <c r="B27" s="10" t="s">
        <v>641</v>
      </c>
      <c r="C27" s="61">
        <v>259.79095758799997</v>
      </c>
      <c r="D27" s="60">
        <v>278.33300000000003</v>
      </c>
      <c r="E27" s="32">
        <v>274.27800000000002</v>
      </c>
      <c r="F27" s="32">
        <v>250.98400000000001</v>
      </c>
      <c r="G27" s="32">
        <v>224.839394</v>
      </c>
      <c r="H27" s="32">
        <v>232.28885399999999</v>
      </c>
      <c r="I27" s="32">
        <v>194.265546</v>
      </c>
      <c r="J27" s="32">
        <v>153.34940700000001</v>
      </c>
      <c r="K27" s="32">
        <v>127.3845</v>
      </c>
      <c r="L27" s="32">
        <v>120.0865</v>
      </c>
      <c r="M27" s="32">
        <v>189.40520000000001</v>
      </c>
      <c r="N27" s="32">
        <v>619.22919999999999</v>
      </c>
      <c r="O27" s="32">
        <v>644.05340000000001</v>
      </c>
    </row>
    <row r="28" spans="1:15" hidden="1" x14ac:dyDescent="0.25">
      <c r="A28" s="9" t="s">
        <v>507</v>
      </c>
      <c r="B28" s="9" t="s">
        <v>508</v>
      </c>
      <c r="C28" s="32"/>
      <c r="D28" s="59">
        <v>0</v>
      </c>
      <c r="E28" s="32">
        <v>0</v>
      </c>
      <c r="F28" s="32">
        <v>0</v>
      </c>
      <c r="G28" s="32">
        <v>4.3999999999999997E-2</v>
      </c>
      <c r="H28" s="32">
        <v>8.0699999999999994E-2</v>
      </c>
      <c r="I28" s="32">
        <v>8.3299999999999999E-2</v>
      </c>
      <c r="J28" s="32">
        <v>1E-4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</row>
    <row r="29" spans="1:15" hidden="1" x14ac:dyDescent="0.25">
      <c r="A29" s="9" t="s">
        <v>288</v>
      </c>
      <c r="B29" s="9" t="s">
        <v>289</v>
      </c>
      <c r="C29" s="32"/>
      <c r="D29" s="59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</row>
    <row r="30" spans="1:15" hidden="1" x14ac:dyDescent="0.25">
      <c r="A30" s="9" t="s">
        <v>312</v>
      </c>
      <c r="B30" s="9" t="s">
        <v>313</v>
      </c>
      <c r="C30" s="32"/>
      <c r="D30" s="59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1E-3</v>
      </c>
      <c r="K30" s="32">
        <v>5.0000000000000001E-3</v>
      </c>
      <c r="L30" s="32">
        <v>6.0000000000000001E-3</v>
      </c>
      <c r="M30" s="32">
        <v>0</v>
      </c>
      <c r="N30" s="32">
        <v>0</v>
      </c>
      <c r="O30" s="32">
        <v>0</v>
      </c>
    </row>
    <row r="31" spans="1:15" hidden="1" x14ac:dyDescent="0.25">
      <c r="A31" s="9" t="s">
        <v>193</v>
      </c>
      <c r="B31" s="9" t="s">
        <v>194</v>
      </c>
      <c r="C31" s="32"/>
      <c r="D31" s="59">
        <v>0.17199999999999999</v>
      </c>
      <c r="E31" s="32">
        <v>3.7999999999999999E-2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</row>
    <row r="32" spans="1:15" hidden="1" x14ac:dyDescent="0.25">
      <c r="A32" s="9" t="s">
        <v>266</v>
      </c>
      <c r="B32" s="9" t="s">
        <v>267</v>
      </c>
      <c r="C32" s="32"/>
      <c r="D32" s="59">
        <v>0.31900000000000001</v>
      </c>
      <c r="E32" s="32">
        <v>0.31</v>
      </c>
      <c r="F32" s="32">
        <v>0.20899999999999999</v>
      </c>
      <c r="G32" s="32">
        <v>0.55100000000000005</v>
      </c>
      <c r="H32" s="32">
        <v>1.488</v>
      </c>
      <c r="I32" s="32">
        <v>1.044</v>
      </c>
      <c r="J32" s="32">
        <v>1.7050000000000001</v>
      </c>
      <c r="K32" s="32">
        <v>1.232</v>
      </c>
      <c r="L32" s="32">
        <v>1.617</v>
      </c>
      <c r="M32" s="32">
        <v>1.617</v>
      </c>
      <c r="N32" s="32">
        <v>1.9295</v>
      </c>
      <c r="O32" s="32">
        <v>0</v>
      </c>
    </row>
    <row r="33" spans="1:15" hidden="1" x14ac:dyDescent="0.25">
      <c r="A33" s="9" t="s">
        <v>268</v>
      </c>
      <c r="B33" s="9" t="s">
        <v>269</v>
      </c>
      <c r="C33" s="32"/>
      <c r="D33" s="59">
        <v>0</v>
      </c>
      <c r="E33" s="32">
        <v>0</v>
      </c>
      <c r="F33" s="32">
        <v>0</v>
      </c>
      <c r="G33" s="32">
        <v>5.0000000000000001E-3</v>
      </c>
      <c r="H33" s="32">
        <v>2.2200000000000001E-2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</row>
    <row r="34" spans="1:15" hidden="1" x14ac:dyDescent="0.25">
      <c r="A34" s="9" t="s">
        <v>80</v>
      </c>
      <c r="B34" s="9" t="s">
        <v>81</v>
      </c>
      <c r="C34" s="32"/>
      <c r="D34" s="59">
        <v>1.0329999999999999</v>
      </c>
      <c r="E34" s="32">
        <v>1.667</v>
      </c>
      <c r="F34" s="32">
        <v>1.319</v>
      </c>
      <c r="G34" s="32">
        <v>0.91</v>
      </c>
      <c r="H34" s="32">
        <v>0.10313</v>
      </c>
      <c r="I34" s="32">
        <v>0.11070000000000001</v>
      </c>
      <c r="J34" s="32">
        <v>2.0000000000000001E-4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</row>
    <row r="35" spans="1:15" hidden="1" x14ac:dyDescent="0.25">
      <c r="A35" s="9" t="s">
        <v>82</v>
      </c>
      <c r="B35" s="9" t="s">
        <v>83</v>
      </c>
      <c r="C35" s="32"/>
      <c r="D35" s="59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1E-3</v>
      </c>
      <c r="L35" s="32">
        <v>1.1999999999999999E-3</v>
      </c>
      <c r="M35" s="32">
        <v>0</v>
      </c>
      <c r="N35" s="32">
        <v>0</v>
      </c>
      <c r="O35" s="32">
        <v>0</v>
      </c>
    </row>
    <row r="36" spans="1:15" hidden="1" x14ac:dyDescent="0.25">
      <c r="A36" s="9" t="s">
        <v>147</v>
      </c>
      <c r="B36" s="9" t="s">
        <v>148</v>
      </c>
      <c r="C36" s="32"/>
      <c r="D36" s="59">
        <v>0.123</v>
      </c>
      <c r="E36" s="32">
        <v>0.182</v>
      </c>
      <c r="F36" s="32">
        <v>7.1999999999999995E-2</v>
      </c>
      <c r="G36" s="32">
        <v>6.5000000000000002E-2</v>
      </c>
      <c r="H36" s="32">
        <v>9.8000000000000004E-2</v>
      </c>
      <c r="I36" s="32">
        <v>5.6000000000000001E-2</v>
      </c>
      <c r="J36" s="32">
        <v>3.1E-2</v>
      </c>
      <c r="K36" s="32">
        <v>4.7E-2</v>
      </c>
      <c r="L36" s="32">
        <v>4.6699999999999998E-2</v>
      </c>
      <c r="M36" s="32">
        <v>0</v>
      </c>
      <c r="N36" s="32">
        <v>0</v>
      </c>
      <c r="O36" s="32">
        <v>0</v>
      </c>
    </row>
    <row r="37" spans="1:15" hidden="1" x14ac:dyDescent="0.25">
      <c r="A37" s="9" t="s">
        <v>318</v>
      </c>
      <c r="B37" s="9" t="s">
        <v>319</v>
      </c>
      <c r="C37" s="32"/>
      <c r="D37" s="59">
        <v>2.339</v>
      </c>
      <c r="E37" s="32">
        <v>2.1080000000000001</v>
      </c>
      <c r="F37" s="32">
        <v>2.3420000000000001</v>
      </c>
      <c r="G37" s="32">
        <v>1.927</v>
      </c>
      <c r="H37" s="32">
        <v>1.8414999999999999</v>
      </c>
      <c r="I37" s="32">
        <v>1.9874000000000001</v>
      </c>
      <c r="J37" s="32">
        <v>2.93E-2</v>
      </c>
      <c r="K37" s="32">
        <v>1.4E-2</v>
      </c>
      <c r="L37" s="32">
        <v>1.4999999999999999E-2</v>
      </c>
      <c r="M37" s="32">
        <v>0</v>
      </c>
      <c r="N37" s="32">
        <v>0</v>
      </c>
      <c r="O37" s="32">
        <v>0</v>
      </c>
    </row>
    <row r="38" spans="1:15" hidden="1" x14ac:dyDescent="0.25">
      <c r="A38" s="9" t="s">
        <v>191</v>
      </c>
      <c r="B38" s="9" t="s">
        <v>192</v>
      </c>
      <c r="C38" s="32"/>
      <c r="D38" s="59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1E-3</v>
      </c>
      <c r="L38" s="32">
        <v>0</v>
      </c>
      <c r="M38" s="32">
        <v>0</v>
      </c>
      <c r="N38" s="32">
        <v>0</v>
      </c>
      <c r="O38" s="32">
        <v>0</v>
      </c>
    </row>
    <row r="39" spans="1:15" hidden="1" x14ac:dyDescent="0.25">
      <c r="A39" s="9" t="s">
        <v>185</v>
      </c>
      <c r="B39" s="9" t="s">
        <v>186</v>
      </c>
      <c r="C39" s="32"/>
      <c r="D39" s="59">
        <v>9.1379999999999999</v>
      </c>
      <c r="E39" s="32">
        <v>11.12</v>
      </c>
      <c r="F39" s="32">
        <v>9.9529999999999994</v>
      </c>
      <c r="G39" s="32">
        <v>5.4210000000000003</v>
      </c>
      <c r="H39" s="32">
        <v>6.7450000000000001</v>
      </c>
      <c r="I39" s="32">
        <v>3.762</v>
      </c>
      <c r="J39" s="32">
        <v>0.48499999999999999</v>
      </c>
      <c r="K39" s="32">
        <v>0.36799999999999999</v>
      </c>
      <c r="L39" s="32">
        <v>0.37669999999999998</v>
      </c>
      <c r="M39" s="32">
        <v>0.31180000000000002</v>
      </c>
      <c r="N39" s="32">
        <v>0.37840000000000001</v>
      </c>
      <c r="O39" s="32">
        <v>0</v>
      </c>
    </row>
    <row r="40" spans="1:15" hidden="1" x14ac:dyDescent="0.25">
      <c r="A40" s="9" t="s">
        <v>129</v>
      </c>
      <c r="B40" s="9" t="s">
        <v>130</v>
      </c>
      <c r="C40" s="32"/>
      <c r="D40" s="59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5.7000000000000002E-2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</row>
    <row r="41" spans="1:15" hidden="1" x14ac:dyDescent="0.25">
      <c r="A41" s="9" t="s">
        <v>218</v>
      </c>
      <c r="B41" s="9" t="s">
        <v>219</v>
      </c>
      <c r="C41" s="32"/>
      <c r="D41" s="59">
        <v>3.5049999999999999</v>
      </c>
      <c r="E41" s="32">
        <v>1.853</v>
      </c>
      <c r="F41" s="32">
        <v>1.5009999999999999</v>
      </c>
      <c r="G41" s="32">
        <v>0.314</v>
      </c>
      <c r="H41" s="32">
        <v>4.4999999999999998E-2</v>
      </c>
      <c r="I41" s="32">
        <v>0</v>
      </c>
      <c r="J41" s="32">
        <v>13.5435</v>
      </c>
      <c r="K41" s="32">
        <v>14.4412</v>
      </c>
      <c r="L41" s="32">
        <v>14.952</v>
      </c>
      <c r="M41" s="32">
        <v>14.700799999999999</v>
      </c>
      <c r="N41" s="32">
        <v>13.2355</v>
      </c>
      <c r="O41" s="32">
        <v>11.261200000000001</v>
      </c>
    </row>
    <row r="42" spans="1:15" hidden="1" x14ac:dyDescent="0.25">
      <c r="A42" s="9" t="s">
        <v>548</v>
      </c>
      <c r="B42" s="9" t="s">
        <v>549</v>
      </c>
      <c r="C42" s="32"/>
      <c r="D42" s="59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1E-3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</row>
    <row r="43" spans="1:15" hidden="1" x14ac:dyDescent="0.25">
      <c r="A43" s="9" t="s">
        <v>212</v>
      </c>
      <c r="B43" s="9" t="s">
        <v>213</v>
      </c>
      <c r="C43" s="32"/>
      <c r="D43" s="59">
        <v>42.076000000000001</v>
      </c>
      <c r="E43" s="32">
        <v>30.940999999999999</v>
      </c>
      <c r="F43" s="32">
        <v>24.251999999999999</v>
      </c>
      <c r="G43" s="32">
        <v>20.158000000000001</v>
      </c>
      <c r="H43" s="32">
        <v>21.811</v>
      </c>
      <c r="I43" s="32">
        <v>14.638999999999999</v>
      </c>
      <c r="J43" s="32">
        <v>0.63690000000000002</v>
      </c>
      <c r="K43" s="32">
        <v>0.50839999999999996</v>
      </c>
      <c r="L43" s="32">
        <v>0.67700000000000005</v>
      </c>
      <c r="M43" s="32">
        <v>0.45179999999999998</v>
      </c>
      <c r="N43" s="32">
        <v>0.40489999999999998</v>
      </c>
      <c r="O43" s="32">
        <v>0.34179999999999999</v>
      </c>
    </row>
    <row r="44" spans="1:15" hidden="1" x14ac:dyDescent="0.25">
      <c r="A44" s="9" t="s">
        <v>211</v>
      </c>
      <c r="B44" s="9" t="s">
        <v>211</v>
      </c>
      <c r="C44" s="32"/>
      <c r="D44" s="59">
        <v>3.5169999999999999</v>
      </c>
      <c r="E44" s="32">
        <v>1.972</v>
      </c>
      <c r="F44" s="32">
        <v>1.169</v>
      </c>
      <c r="G44" s="32">
        <v>0.186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</row>
    <row r="45" spans="1:15" hidden="1" x14ac:dyDescent="0.25">
      <c r="A45" s="9" t="s">
        <v>187</v>
      </c>
      <c r="B45" s="9" t="s">
        <v>188</v>
      </c>
      <c r="C45" s="32"/>
      <c r="D45" s="59">
        <v>0.36399999999999999</v>
      </c>
      <c r="E45" s="32">
        <v>0.63800000000000001</v>
      </c>
      <c r="F45" s="32">
        <v>0.53100000000000003</v>
      </c>
      <c r="G45" s="32">
        <v>0.94430000000000003</v>
      </c>
      <c r="H45" s="32">
        <v>0.29380000000000001</v>
      </c>
      <c r="I45" s="32">
        <v>0.23480000000000001</v>
      </c>
      <c r="J45" s="32">
        <v>0.44190000000000002</v>
      </c>
      <c r="K45" s="32">
        <v>0.248</v>
      </c>
      <c r="L45" s="32">
        <v>0.32700000000000001</v>
      </c>
      <c r="M45" s="32">
        <v>0.26500000000000001</v>
      </c>
      <c r="N45" s="32">
        <v>0.30209999999999998</v>
      </c>
      <c r="O45" s="32">
        <v>0</v>
      </c>
    </row>
    <row r="46" spans="1:15" hidden="1" x14ac:dyDescent="0.25">
      <c r="A46" s="9" t="s">
        <v>276</v>
      </c>
      <c r="B46" s="9" t="s">
        <v>277</v>
      </c>
      <c r="C46" s="32"/>
      <c r="D46" s="59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1.7000000000000001E-2</v>
      </c>
    </row>
    <row r="47" spans="1:15" hidden="1" x14ac:dyDescent="0.25">
      <c r="A47" s="9" t="s">
        <v>210</v>
      </c>
      <c r="B47" s="9" t="s">
        <v>210</v>
      </c>
      <c r="C47" s="32"/>
      <c r="D47" s="59">
        <v>0.40799999999999997</v>
      </c>
      <c r="E47" s="32">
        <v>0.70399999999999996</v>
      </c>
      <c r="F47" s="32">
        <v>0.49399999999999999</v>
      </c>
      <c r="G47" s="32">
        <v>0.21099999999999999</v>
      </c>
      <c r="H47" s="32">
        <v>0</v>
      </c>
      <c r="I47" s="32">
        <v>8.5800000000000004E-4</v>
      </c>
      <c r="J47" s="32">
        <v>4.0000000000000002E-4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</row>
    <row r="48" spans="1:15" hidden="1" x14ac:dyDescent="0.25">
      <c r="A48" s="9" t="s">
        <v>72</v>
      </c>
      <c r="B48" s="9" t="s">
        <v>73</v>
      </c>
      <c r="C48" s="32"/>
      <c r="D48" s="59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</row>
    <row r="49" spans="1:15" hidden="1" x14ac:dyDescent="0.25">
      <c r="A49" s="9" t="s">
        <v>135</v>
      </c>
      <c r="B49" s="9" t="s">
        <v>136</v>
      </c>
      <c r="C49" s="32"/>
      <c r="D49" s="59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6.0000000000000001E-3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</row>
    <row r="50" spans="1:15" hidden="1" x14ac:dyDescent="0.25">
      <c r="A50" s="9" t="s">
        <v>163</v>
      </c>
      <c r="B50" s="9" t="s">
        <v>164</v>
      </c>
      <c r="C50" s="32"/>
      <c r="D50" s="59">
        <v>12.663</v>
      </c>
      <c r="E50" s="32">
        <v>11.321</v>
      </c>
      <c r="F50" s="32">
        <v>9.3079999999999998</v>
      </c>
      <c r="G50" s="32">
        <v>5.0609999999999999</v>
      </c>
      <c r="H50" s="32">
        <v>5.4969999999999999</v>
      </c>
      <c r="I50" s="32">
        <v>6.3073300000000003</v>
      </c>
      <c r="J50" s="32">
        <v>10.6158</v>
      </c>
      <c r="K50" s="32">
        <v>6.5179999999999998</v>
      </c>
      <c r="L50" s="32">
        <v>6.3486000000000002</v>
      </c>
      <c r="M50" s="32">
        <v>5.5319000000000003</v>
      </c>
      <c r="N50" s="32">
        <v>8.5207999999999995</v>
      </c>
      <c r="O50" s="32">
        <v>0</v>
      </c>
    </row>
    <row r="51" spans="1:15" hidden="1" x14ac:dyDescent="0.25">
      <c r="A51" s="9" t="s">
        <v>115</v>
      </c>
      <c r="B51" s="9" t="s">
        <v>116</v>
      </c>
      <c r="C51" s="32"/>
      <c r="D51" s="59">
        <v>1.4219999999999999</v>
      </c>
      <c r="E51" s="32">
        <v>0.56899999999999995</v>
      </c>
      <c r="F51" s="32">
        <v>0.33700000000000002</v>
      </c>
      <c r="G51" s="32">
        <v>0.94499999999999995</v>
      </c>
      <c r="H51" s="32">
        <v>1.014</v>
      </c>
      <c r="I51" s="32">
        <v>0.73199999999999998</v>
      </c>
      <c r="J51" s="32">
        <v>20.409199999999998</v>
      </c>
      <c r="K51" s="32">
        <v>13.499000000000001</v>
      </c>
      <c r="L51" s="32">
        <v>16.606400000000001</v>
      </c>
      <c r="M51" s="32">
        <v>15.805</v>
      </c>
      <c r="N51" s="32">
        <v>19.8764</v>
      </c>
      <c r="O51" s="32">
        <v>0</v>
      </c>
    </row>
    <row r="52" spans="1:15" hidden="1" x14ac:dyDescent="0.25">
      <c r="A52" s="9" t="s">
        <v>292</v>
      </c>
      <c r="B52" s="9" t="s">
        <v>293</v>
      </c>
      <c r="C52" s="32"/>
      <c r="D52" s="59">
        <v>0</v>
      </c>
      <c r="E52" s="32">
        <v>0</v>
      </c>
      <c r="F52" s="32">
        <v>2E-3</v>
      </c>
      <c r="G52" s="32">
        <v>9.8000000000000004E-2</v>
      </c>
      <c r="H52" s="32">
        <v>0.25590000000000002</v>
      </c>
      <c r="I52" s="32">
        <v>0.1137</v>
      </c>
      <c r="J52" s="32">
        <v>9.7999999999999997E-3</v>
      </c>
      <c r="K52" s="32">
        <v>1.4E-2</v>
      </c>
      <c r="L52" s="32">
        <v>1.38E-2</v>
      </c>
      <c r="M52" s="32">
        <v>0</v>
      </c>
      <c r="N52" s="32">
        <v>0</v>
      </c>
      <c r="O52" s="32">
        <v>0</v>
      </c>
    </row>
    <row r="53" spans="1:15" hidden="1" x14ac:dyDescent="0.25">
      <c r="A53" s="9" t="s">
        <v>330</v>
      </c>
      <c r="B53" s="9" t="s">
        <v>331</v>
      </c>
      <c r="C53" s="32"/>
      <c r="D53" s="59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3.2000000000000001E-2</v>
      </c>
    </row>
    <row r="54" spans="1:15" hidden="1" x14ac:dyDescent="0.25">
      <c r="A54" s="9" t="s">
        <v>139</v>
      </c>
      <c r="B54" s="9" t="s">
        <v>140</v>
      </c>
      <c r="C54" s="32"/>
      <c r="D54" s="59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2E-3</v>
      </c>
      <c r="N54" s="32">
        <v>1.9E-2</v>
      </c>
      <c r="O54" s="32">
        <v>1.9E-2</v>
      </c>
    </row>
    <row r="55" spans="1:15" hidden="1" x14ac:dyDescent="0.25">
      <c r="A55" s="9" t="s">
        <v>264</v>
      </c>
      <c r="B55" s="9" t="s">
        <v>265</v>
      </c>
      <c r="C55" s="32"/>
      <c r="D55" s="59">
        <v>4.1829999999999998</v>
      </c>
      <c r="E55" s="32">
        <v>2.3220000000000001</v>
      </c>
      <c r="F55" s="32">
        <v>1.554</v>
      </c>
      <c r="G55" s="32">
        <v>1.677</v>
      </c>
      <c r="H55" s="32">
        <v>1.331</v>
      </c>
      <c r="I55" s="32">
        <v>0.95</v>
      </c>
      <c r="J55" s="32">
        <v>0.42009999999999997</v>
      </c>
      <c r="K55" s="32">
        <v>0.09</v>
      </c>
      <c r="L55" s="32">
        <v>8.9800000000000005E-2</v>
      </c>
      <c r="M55" s="32">
        <v>0</v>
      </c>
      <c r="N55" s="32">
        <v>0</v>
      </c>
      <c r="O55" s="32">
        <v>0</v>
      </c>
    </row>
    <row r="56" spans="1:15" hidden="1" x14ac:dyDescent="0.25">
      <c r="A56" s="9" t="s">
        <v>208</v>
      </c>
      <c r="B56" s="9" t="s">
        <v>208</v>
      </c>
      <c r="C56" s="32"/>
      <c r="D56" s="59">
        <v>0</v>
      </c>
      <c r="E56" s="32">
        <v>5.5E-2</v>
      </c>
      <c r="F56" s="32">
        <v>0.104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</row>
    <row r="57" spans="1:15" hidden="1" x14ac:dyDescent="0.25">
      <c r="A57" s="9" t="s">
        <v>107</v>
      </c>
      <c r="B57" s="9" t="s">
        <v>108</v>
      </c>
      <c r="C57" s="32"/>
      <c r="D57" s="59">
        <v>2.0259999999999998</v>
      </c>
      <c r="E57" s="32">
        <v>9.8469999999999995</v>
      </c>
      <c r="F57" s="32">
        <v>11.364000000000001</v>
      </c>
      <c r="G57" s="32">
        <v>13.19</v>
      </c>
      <c r="H57" s="32">
        <v>12.255800000000001</v>
      </c>
      <c r="I57" s="32">
        <v>2.9239999999999999</v>
      </c>
      <c r="J57" s="32">
        <v>20.218900000000001</v>
      </c>
      <c r="K57" s="32">
        <v>14.124000000000001</v>
      </c>
      <c r="L57" s="32">
        <v>18.620200000000001</v>
      </c>
      <c r="M57" s="32">
        <v>17.7561</v>
      </c>
      <c r="N57" s="32">
        <v>21.738099999999999</v>
      </c>
      <c r="O57" s="32">
        <v>1.32</v>
      </c>
    </row>
    <row r="58" spans="1:15" hidden="1" x14ac:dyDescent="0.25">
      <c r="A58" s="9" t="s">
        <v>181</v>
      </c>
      <c r="B58" s="9" t="s">
        <v>182</v>
      </c>
      <c r="C58" s="32"/>
      <c r="D58" s="59">
        <v>0</v>
      </c>
      <c r="E58" s="32">
        <v>0</v>
      </c>
      <c r="F58" s="32">
        <v>1E-3</v>
      </c>
      <c r="G58" s="32">
        <v>0.02</v>
      </c>
      <c r="H58" s="32">
        <v>5.1900000000000002E-2</v>
      </c>
      <c r="I58" s="32">
        <v>4.24E-2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</row>
    <row r="59" spans="1:15" hidden="1" x14ac:dyDescent="0.25">
      <c r="A59" s="9" t="s">
        <v>177</v>
      </c>
      <c r="B59" s="9" t="s">
        <v>178</v>
      </c>
      <c r="C59" s="32"/>
      <c r="D59" s="59">
        <v>0</v>
      </c>
      <c r="E59" s="32">
        <v>0</v>
      </c>
      <c r="F59" s="32">
        <v>0</v>
      </c>
      <c r="G59" s="32">
        <v>2E-3</v>
      </c>
      <c r="H59" s="32">
        <v>2.41E-2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</row>
    <row r="60" spans="1:15" hidden="1" x14ac:dyDescent="0.25">
      <c r="A60" s="9" t="s">
        <v>280</v>
      </c>
      <c r="B60" s="9" t="s">
        <v>281</v>
      </c>
      <c r="C60" s="32"/>
      <c r="D60" s="59">
        <v>0</v>
      </c>
      <c r="E60" s="32">
        <v>0</v>
      </c>
      <c r="F60" s="32">
        <v>0</v>
      </c>
      <c r="G60" s="32">
        <v>5.2999999999999999E-2</v>
      </c>
      <c r="H60" s="32">
        <v>3.7499999999999999E-2</v>
      </c>
      <c r="I60" s="32">
        <v>1.2E-2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</row>
    <row r="61" spans="1:15" hidden="1" x14ac:dyDescent="0.25">
      <c r="A61" s="9" t="s">
        <v>206</v>
      </c>
      <c r="B61" s="9" t="s">
        <v>206</v>
      </c>
      <c r="C61" s="32"/>
      <c r="D61" s="59">
        <v>6.0000000000000001E-3</v>
      </c>
      <c r="E61" s="32">
        <v>3.0000000000000001E-3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</row>
    <row r="62" spans="1:15" hidden="1" x14ac:dyDescent="0.25">
      <c r="A62" s="9" t="s">
        <v>183</v>
      </c>
      <c r="B62" s="9" t="s">
        <v>184</v>
      </c>
      <c r="C62" s="32"/>
      <c r="D62" s="59">
        <v>0</v>
      </c>
      <c r="E62" s="32">
        <v>0</v>
      </c>
      <c r="F62" s="32">
        <v>0</v>
      </c>
      <c r="G62" s="32">
        <v>0</v>
      </c>
      <c r="H62" s="32">
        <v>1.6800000000000001E-3</v>
      </c>
      <c r="I62" s="32">
        <v>2.2599999999999999E-3</v>
      </c>
      <c r="J62" s="32">
        <v>1E-3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</row>
    <row r="63" spans="1:15" hidden="1" x14ac:dyDescent="0.25">
      <c r="A63" s="9" t="s">
        <v>204</v>
      </c>
      <c r="B63" s="9" t="s">
        <v>205</v>
      </c>
      <c r="C63" s="32"/>
      <c r="D63" s="59">
        <v>150.28800000000001</v>
      </c>
      <c r="E63" s="32">
        <v>155.30500000000001</v>
      </c>
      <c r="F63" s="32">
        <v>145.23500000000001</v>
      </c>
      <c r="G63" s="32">
        <v>135.16709399999999</v>
      </c>
      <c r="H63" s="32">
        <v>137.18649400000001</v>
      </c>
      <c r="I63" s="32">
        <v>131.08734799999999</v>
      </c>
      <c r="J63" s="32">
        <v>81.213007000000005</v>
      </c>
      <c r="K63" s="32">
        <v>75.482900000000001</v>
      </c>
      <c r="L63" s="32">
        <v>59.582000000000001</v>
      </c>
      <c r="M63" s="32">
        <v>132.96379999999999</v>
      </c>
      <c r="N63" s="32">
        <v>552.82449999999994</v>
      </c>
      <c r="O63" s="32">
        <v>631.06240000000003</v>
      </c>
    </row>
    <row r="64" spans="1:15" hidden="1" x14ac:dyDescent="0.25">
      <c r="A64" s="9" t="s">
        <v>195</v>
      </c>
      <c r="B64" s="9" t="s">
        <v>196</v>
      </c>
      <c r="C64" s="32"/>
      <c r="D64" s="59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5.0000000000000001E-3</v>
      </c>
      <c r="L64" s="32">
        <v>9.7999999999999997E-3</v>
      </c>
      <c r="M64" s="32">
        <v>0</v>
      </c>
      <c r="N64" s="32">
        <v>0</v>
      </c>
      <c r="O64" s="32">
        <v>0</v>
      </c>
    </row>
    <row r="65" spans="1:15" hidden="1" x14ac:dyDescent="0.25">
      <c r="A65" s="9" t="s">
        <v>96</v>
      </c>
      <c r="B65" s="9" t="s">
        <v>97</v>
      </c>
      <c r="C65" s="32"/>
      <c r="D65" s="59">
        <v>44.405000000000001</v>
      </c>
      <c r="E65" s="32">
        <v>43.154000000000003</v>
      </c>
      <c r="F65" s="32">
        <v>41.031999999999996</v>
      </c>
      <c r="G65" s="32">
        <v>37.557000000000002</v>
      </c>
      <c r="H65" s="32">
        <v>40.7879</v>
      </c>
      <c r="I65" s="32">
        <v>28.914629999999999</v>
      </c>
      <c r="J65" s="32">
        <v>2.4239999999999999</v>
      </c>
      <c r="K65" s="32">
        <v>0.60499999999999998</v>
      </c>
      <c r="L65" s="32">
        <v>0.61619999999999997</v>
      </c>
      <c r="M65" s="32">
        <v>0</v>
      </c>
      <c r="N65" s="32">
        <v>0</v>
      </c>
      <c r="O65" s="32">
        <v>0</v>
      </c>
    </row>
    <row r="66" spans="1:15" hidden="1" x14ac:dyDescent="0.25">
      <c r="A66" s="9" t="s">
        <v>627</v>
      </c>
      <c r="B66" s="9" t="s">
        <v>628</v>
      </c>
      <c r="C66" s="32"/>
      <c r="D66" s="59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1E-3</v>
      </c>
      <c r="L66" s="32">
        <v>1.4E-3</v>
      </c>
      <c r="M66" s="32">
        <v>0</v>
      </c>
      <c r="N66" s="32">
        <v>0</v>
      </c>
      <c r="O66" s="32">
        <v>0</v>
      </c>
    </row>
    <row r="67" spans="1:15" hidden="1" x14ac:dyDescent="0.25">
      <c r="A67" s="9" t="s">
        <v>629</v>
      </c>
      <c r="B67" s="9" t="s">
        <v>630</v>
      </c>
      <c r="C67" s="32"/>
      <c r="D67" s="59">
        <v>0</v>
      </c>
      <c r="E67" s="32">
        <v>0</v>
      </c>
      <c r="F67" s="32">
        <v>0</v>
      </c>
      <c r="G67" s="32">
        <v>2.7E-2</v>
      </c>
      <c r="H67" s="32">
        <v>1.4250000000000001E-2</v>
      </c>
      <c r="I67" s="32">
        <v>6.8199999999999997E-3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</row>
    <row r="68" spans="1:15" hidden="1" x14ac:dyDescent="0.25">
      <c r="A68" s="9" t="s">
        <v>102</v>
      </c>
      <c r="B68" s="9" t="s">
        <v>102</v>
      </c>
      <c r="C68" s="32"/>
      <c r="D68" s="59">
        <v>0</v>
      </c>
      <c r="E68" s="32">
        <v>3.0000000000000001E-3</v>
      </c>
      <c r="F68" s="32">
        <v>8.0000000000000002E-3</v>
      </c>
      <c r="G68" s="32">
        <v>0.01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</row>
    <row r="69" spans="1:15" hidden="1" x14ac:dyDescent="0.25">
      <c r="A69" s="9" t="s">
        <v>605</v>
      </c>
      <c r="B69" s="9" t="s">
        <v>606</v>
      </c>
      <c r="C69" s="32"/>
      <c r="D69" s="59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</row>
    <row r="70" spans="1:15" hidden="1" x14ac:dyDescent="0.25">
      <c r="A70" s="9" t="s">
        <v>326</v>
      </c>
      <c r="B70" s="9" t="s">
        <v>327</v>
      </c>
      <c r="C70" s="32"/>
      <c r="D70" s="59">
        <v>0.34599999999999997</v>
      </c>
      <c r="E70" s="32">
        <v>0.16</v>
      </c>
      <c r="F70" s="32">
        <v>0.19700000000000001</v>
      </c>
      <c r="G70" s="32">
        <v>0.29299999999999998</v>
      </c>
      <c r="H70" s="32">
        <v>1.3029999999999999</v>
      </c>
      <c r="I70" s="32">
        <v>1.2549999999999999</v>
      </c>
      <c r="J70" s="32">
        <v>1.0992999999999999</v>
      </c>
      <c r="K70" s="32">
        <v>0.18</v>
      </c>
      <c r="L70" s="32">
        <v>0.1797</v>
      </c>
      <c r="M70" s="32">
        <v>0</v>
      </c>
      <c r="N70" s="32">
        <v>0</v>
      </c>
      <c r="O70" s="32">
        <v>0</v>
      </c>
    </row>
    <row r="71" spans="1:15" hidden="1" x14ac:dyDescent="0.25">
      <c r="A71" s="9" t="s">
        <v>201</v>
      </c>
      <c r="B71" s="9" t="s">
        <v>201</v>
      </c>
      <c r="C71" s="32"/>
      <c r="D71" s="59">
        <v>0</v>
      </c>
      <c r="E71" s="32">
        <v>6.0000000000000001E-3</v>
      </c>
      <c r="F71" s="32">
        <v>0</v>
      </c>
      <c r="G71" s="32">
        <v>3.0000000000000001E-3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</row>
    <row r="72" spans="1:15" x14ac:dyDescent="0.25">
      <c r="A72" s="10"/>
      <c r="B72" s="10" t="s">
        <v>646</v>
      </c>
      <c r="C72" s="33">
        <v>0</v>
      </c>
      <c r="D72" s="60">
        <v>8.9999999999999993E-3</v>
      </c>
      <c r="E72" s="32">
        <v>6.2E-2</v>
      </c>
      <c r="F72" s="32">
        <v>9.8000000000000004E-2</v>
      </c>
      <c r="G72" s="32">
        <v>0.20699999999999999</v>
      </c>
      <c r="H72" s="32">
        <v>0.30447000000000002</v>
      </c>
      <c r="I72" s="32">
        <v>0.38300000000000001</v>
      </c>
      <c r="J72" s="32">
        <v>0.1593</v>
      </c>
      <c r="K72" s="32">
        <v>0.19500000000000001</v>
      </c>
      <c r="L72" s="32">
        <v>0</v>
      </c>
      <c r="M72" s="32">
        <v>0</v>
      </c>
      <c r="N72" s="32">
        <v>0</v>
      </c>
      <c r="O72" s="32">
        <v>0</v>
      </c>
    </row>
    <row r="73" spans="1:15" hidden="1" x14ac:dyDescent="0.25">
      <c r="A73" s="9" t="s">
        <v>509</v>
      </c>
      <c r="B73" s="9" t="s">
        <v>510</v>
      </c>
      <c r="C73" s="32"/>
      <c r="D73" s="59">
        <v>0</v>
      </c>
      <c r="E73" s="32">
        <v>0</v>
      </c>
      <c r="F73" s="32">
        <v>0</v>
      </c>
      <c r="G73" s="32">
        <v>6.9000000000000006E-2</v>
      </c>
      <c r="H73" s="32">
        <v>4.3069999999999997E-2</v>
      </c>
      <c r="I73" s="32">
        <v>0</v>
      </c>
      <c r="J73" s="32">
        <v>5.0000000000000001E-3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</row>
    <row r="74" spans="1:15" hidden="1" x14ac:dyDescent="0.25">
      <c r="A74" s="9" t="s">
        <v>360</v>
      </c>
      <c r="B74" s="9" t="s">
        <v>361</v>
      </c>
      <c r="C74" s="32"/>
      <c r="D74" s="59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</row>
    <row r="75" spans="1:15" hidden="1" x14ac:dyDescent="0.25">
      <c r="A75" s="9" t="s">
        <v>352</v>
      </c>
      <c r="B75" s="9" t="s">
        <v>353</v>
      </c>
      <c r="C75" s="32"/>
      <c r="D75" s="59">
        <v>8.9999999999999993E-3</v>
      </c>
      <c r="E75" s="32">
        <v>4.1000000000000002E-2</v>
      </c>
      <c r="F75" s="32">
        <v>6.5000000000000002E-2</v>
      </c>
      <c r="G75" s="32">
        <v>0.09</v>
      </c>
      <c r="H75" s="32">
        <v>0.21340000000000001</v>
      </c>
      <c r="I75" s="32">
        <v>0.36399999999999999</v>
      </c>
      <c r="J75" s="32">
        <v>0.15429999999999999</v>
      </c>
      <c r="K75" s="32">
        <v>0.19500000000000001</v>
      </c>
      <c r="L75" s="32">
        <v>0</v>
      </c>
      <c r="M75" s="32">
        <v>0</v>
      </c>
      <c r="N75" s="32">
        <v>0</v>
      </c>
      <c r="O75" s="32">
        <v>0</v>
      </c>
    </row>
    <row r="76" spans="1:15" hidden="1" x14ac:dyDescent="0.25">
      <c r="A76" s="9" t="s">
        <v>537</v>
      </c>
      <c r="B76" s="9" t="s">
        <v>538</v>
      </c>
      <c r="C76" s="32"/>
      <c r="D76" s="59">
        <v>0</v>
      </c>
      <c r="E76" s="32">
        <v>2.1000000000000001E-2</v>
      </c>
      <c r="F76" s="32">
        <v>3.3000000000000002E-2</v>
      </c>
      <c r="G76" s="32">
        <v>4.8000000000000001E-2</v>
      </c>
      <c r="H76" s="32">
        <v>4.8000000000000001E-2</v>
      </c>
      <c r="I76" s="32">
        <v>1.9E-2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</row>
    <row r="77" spans="1:15" x14ac:dyDescent="0.25">
      <c r="A77" s="10"/>
      <c r="B77" s="10" t="s">
        <v>648</v>
      </c>
      <c r="C77" s="33">
        <f>C78+C79+C80+C81+C82+C83+C84+C85+C86+C87</f>
        <v>174.47099864499998</v>
      </c>
      <c r="D77" s="60">
        <v>156.38960000000003</v>
      </c>
      <c r="E77" s="32">
        <v>148.34350000000001</v>
      </c>
      <c r="F77" s="32">
        <v>129.19710000000001</v>
      </c>
      <c r="G77" s="32">
        <v>89.209041999999997</v>
      </c>
      <c r="H77" s="32">
        <v>93.791982000000004</v>
      </c>
      <c r="I77" s="32">
        <v>111.964214</v>
      </c>
      <c r="J77" s="32">
        <v>122.33802900000001</v>
      </c>
      <c r="K77" s="32">
        <v>127.6657</v>
      </c>
      <c r="L77" s="32">
        <v>112.14319999999999</v>
      </c>
      <c r="M77" s="32">
        <v>84.696899999999999</v>
      </c>
      <c r="N77" s="32">
        <v>105.0275</v>
      </c>
      <c r="O77" s="32">
        <v>135.97980000000001</v>
      </c>
    </row>
    <row r="78" spans="1:15" x14ac:dyDescent="0.25">
      <c r="A78" s="9" t="s">
        <v>399</v>
      </c>
      <c r="B78" s="9" t="s">
        <v>400</v>
      </c>
      <c r="C78" s="34">
        <v>1.0524196000000001</v>
      </c>
      <c r="D78" s="59">
        <v>1.3162</v>
      </c>
      <c r="E78" s="32">
        <v>1.2821</v>
      </c>
      <c r="F78" s="32">
        <v>1.5097</v>
      </c>
      <c r="G78" s="32">
        <v>1.8300540000000001</v>
      </c>
      <c r="H78" s="32">
        <v>1.9781770000000001</v>
      </c>
      <c r="I78" s="32">
        <v>2.6788340000000002</v>
      </c>
      <c r="J78" s="32">
        <v>2.4616380000000002</v>
      </c>
      <c r="K78" s="32">
        <v>3.1457999999999999</v>
      </c>
      <c r="L78" s="32">
        <v>2.7326000000000001</v>
      </c>
      <c r="M78" s="32">
        <v>2.7982</v>
      </c>
      <c r="N78" s="32">
        <v>3.1922000000000001</v>
      </c>
      <c r="O78" s="32">
        <v>2.1577999999999999</v>
      </c>
    </row>
    <row r="79" spans="1:15" x14ac:dyDescent="0.25">
      <c r="A79" s="9" t="s">
        <v>383</v>
      </c>
      <c r="B79" s="9" t="s">
        <v>384</v>
      </c>
      <c r="C79" s="34">
        <v>0.5660239050000001</v>
      </c>
      <c r="D79" s="59">
        <v>0.51690000000000003</v>
      </c>
      <c r="E79" s="32">
        <v>0.48370000000000002</v>
      </c>
      <c r="F79" s="32">
        <v>0.72240000000000004</v>
      </c>
      <c r="G79" s="32">
        <v>0.43292599999999998</v>
      </c>
      <c r="H79" s="32">
        <v>0.43128499999999997</v>
      </c>
      <c r="I79" s="32">
        <v>0.42444199999999999</v>
      </c>
      <c r="J79" s="32">
        <v>0.36087900000000001</v>
      </c>
      <c r="K79" s="32">
        <v>0.83260000000000001</v>
      </c>
      <c r="L79" s="32">
        <v>0.2651</v>
      </c>
      <c r="M79" s="32">
        <v>0.11459999999999999</v>
      </c>
      <c r="N79" s="32">
        <v>0.1716</v>
      </c>
      <c r="O79" s="32">
        <v>0.15459999999999999</v>
      </c>
    </row>
    <row r="80" spans="1:15" x14ac:dyDescent="0.25">
      <c r="A80" s="9" t="s">
        <v>401</v>
      </c>
      <c r="B80" s="9" t="s">
        <v>402</v>
      </c>
      <c r="C80" s="34">
        <v>2.2743851399999997</v>
      </c>
      <c r="D80" s="59">
        <v>2.0238999999999998</v>
      </c>
      <c r="E80" s="32">
        <v>1.9151</v>
      </c>
      <c r="F80" s="32">
        <v>1.264</v>
      </c>
      <c r="G80" s="32">
        <v>1.5799719999999999</v>
      </c>
      <c r="H80" s="32">
        <v>1.5760780000000001</v>
      </c>
      <c r="I80" s="32">
        <v>1.5934189999999999</v>
      </c>
      <c r="J80" s="32">
        <v>1.3579220000000001</v>
      </c>
      <c r="K80" s="32">
        <v>1.2929999999999999</v>
      </c>
      <c r="L80" s="32">
        <v>1.107</v>
      </c>
      <c r="M80" s="32">
        <v>0.69720000000000004</v>
      </c>
      <c r="N80" s="32">
        <v>0.73470000000000002</v>
      </c>
      <c r="O80" s="32">
        <v>0.67330000000000001</v>
      </c>
    </row>
    <row r="81" spans="1:15" x14ac:dyDescent="0.25">
      <c r="A81" s="9" t="s">
        <v>397</v>
      </c>
      <c r="B81" s="9" t="s">
        <v>398</v>
      </c>
      <c r="C81" s="34">
        <v>11.805325000000003</v>
      </c>
      <c r="D81" s="59">
        <v>10.7499</v>
      </c>
      <c r="E81" s="32">
        <v>10.0099</v>
      </c>
      <c r="F81" s="32">
        <v>9.1710999999999991</v>
      </c>
      <c r="G81" s="32">
        <v>6.0625220000000004</v>
      </c>
      <c r="H81" s="32">
        <v>5.0356249999999996</v>
      </c>
      <c r="I81" s="32">
        <v>5.227087</v>
      </c>
      <c r="J81" s="32">
        <v>7.381888</v>
      </c>
      <c r="K81" s="32">
        <v>6.9752999999999998</v>
      </c>
      <c r="L81" s="32">
        <v>6.0056000000000003</v>
      </c>
      <c r="M81" s="32">
        <v>3.9733000000000001</v>
      </c>
      <c r="N81" s="32">
        <v>4.2435</v>
      </c>
      <c r="O81" s="32">
        <v>3.835</v>
      </c>
    </row>
    <row r="82" spans="1:15" x14ac:dyDescent="0.25">
      <c r="A82" s="9" t="s">
        <v>38</v>
      </c>
      <c r="B82" s="9" t="s">
        <v>39</v>
      </c>
      <c r="C82" s="34">
        <v>7.3999999999999995</v>
      </c>
      <c r="D82" s="59">
        <v>9.9</v>
      </c>
      <c r="E82" s="32">
        <v>4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x14ac:dyDescent="0.25">
      <c r="A83" s="9" t="s">
        <v>381</v>
      </c>
      <c r="B83" s="9" t="s">
        <v>382</v>
      </c>
      <c r="C83" s="32">
        <v>12.101761000000005</v>
      </c>
      <c r="D83" s="59">
        <v>11.234400000000001</v>
      </c>
      <c r="E83" s="32">
        <v>10.520799999999999</v>
      </c>
      <c r="F83" s="32">
        <v>10.026300000000001</v>
      </c>
      <c r="G83" s="32">
        <v>5.8980689999999996</v>
      </c>
      <c r="H83" s="32">
        <v>6.0526169999999997</v>
      </c>
      <c r="I83" s="32">
        <v>6.8712309999999999</v>
      </c>
      <c r="J83" s="32">
        <v>10.712393</v>
      </c>
      <c r="K83" s="32">
        <v>7.8498000000000001</v>
      </c>
      <c r="L83" s="32">
        <v>6.4222000000000001</v>
      </c>
      <c r="M83" s="32">
        <v>4.4268999999999998</v>
      </c>
      <c r="N83" s="32">
        <v>4.7527999999999997</v>
      </c>
      <c r="O83" s="32">
        <v>4.1685999999999996</v>
      </c>
    </row>
    <row r="84" spans="1:15" x14ac:dyDescent="0.25">
      <c r="A84" s="9" t="s">
        <v>385</v>
      </c>
      <c r="B84" s="9" t="s">
        <v>386</v>
      </c>
      <c r="C84" s="34">
        <v>70.454225999999977</v>
      </c>
      <c r="D84" s="59">
        <v>65.117999999999995</v>
      </c>
      <c r="E84" s="32">
        <v>60.088700000000003</v>
      </c>
      <c r="F84" s="32">
        <v>54.222499999999997</v>
      </c>
      <c r="G84" s="32">
        <v>29.505884999999999</v>
      </c>
      <c r="H84" s="32">
        <v>30.810428999999999</v>
      </c>
      <c r="I84" s="32">
        <v>31.009053000000002</v>
      </c>
      <c r="J84" s="32">
        <v>42.242908999999997</v>
      </c>
      <c r="K84" s="32">
        <v>44.434199999999997</v>
      </c>
      <c r="L84" s="32">
        <v>38.997100000000003</v>
      </c>
      <c r="M84" s="32">
        <v>21.694800000000001</v>
      </c>
      <c r="N84" s="32">
        <v>32.738799999999998</v>
      </c>
      <c r="O84" s="32">
        <v>57.408799999999999</v>
      </c>
    </row>
    <row r="85" spans="1:15" x14ac:dyDescent="0.25">
      <c r="A85" s="9" t="s">
        <v>387</v>
      </c>
      <c r="B85" s="9" t="s">
        <v>388</v>
      </c>
      <c r="C85" s="32">
        <v>32.962368000000005</v>
      </c>
      <c r="D85" s="59">
        <v>22.872499999999999</v>
      </c>
      <c r="E85" s="32">
        <v>29.305599999999998</v>
      </c>
      <c r="F85" s="32">
        <v>24.913900000000002</v>
      </c>
      <c r="G85" s="32">
        <v>28.599060000000001</v>
      </c>
      <c r="H85" s="32">
        <v>32.221508999999998</v>
      </c>
      <c r="I85" s="32">
        <v>46.843952999999999</v>
      </c>
      <c r="J85" s="32">
        <v>29.959036000000001</v>
      </c>
      <c r="K85" s="32">
        <v>41.500100000000003</v>
      </c>
      <c r="L85" s="32">
        <v>37.471600000000002</v>
      </c>
      <c r="M85" s="32">
        <v>37.850200000000001</v>
      </c>
      <c r="N85" s="32">
        <v>44.174700000000001</v>
      </c>
      <c r="O85" s="32">
        <v>51.4343</v>
      </c>
    </row>
    <row r="86" spans="1:15" x14ac:dyDescent="0.25">
      <c r="A86" s="9" t="s">
        <v>389</v>
      </c>
      <c r="B86" s="9" t="s">
        <v>390</v>
      </c>
      <c r="C86" s="32">
        <v>35.202396999999984</v>
      </c>
      <c r="D86" s="59">
        <v>31.985299999999999</v>
      </c>
      <c r="E86" s="32">
        <v>29.894100000000002</v>
      </c>
      <c r="F86" s="32">
        <v>26.5931</v>
      </c>
      <c r="G86" s="32">
        <v>14.333489</v>
      </c>
      <c r="H86" s="32">
        <v>14.618555000000001</v>
      </c>
      <c r="I86" s="32">
        <v>15.659293999999999</v>
      </c>
      <c r="J86" s="32">
        <v>26.439831999999999</v>
      </c>
      <c r="K86" s="32">
        <v>19.710999999999999</v>
      </c>
      <c r="L86" s="32">
        <v>17.361999999999998</v>
      </c>
      <c r="M86" s="32">
        <v>11.2204</v>
      </c>
      <c r="N86" s="32">
        <v>12.851100000000001</v>
      </c>
      <c r="O86" s="32">
        <v>14.489800000000001</v>
      </c>
    </row>
    <row r="87" spans="1:15" x14ac:dyDescent="0.25">
      <c r="A87" s="9" t="s">
        <v>393</v>
      </c>
      <c r="B87" s="9" t="s">
        <v>394</v>
      </c>
      <c r="C87" s="34">
        <v>0.65209300000000003</v>
      </c>
      <c r="D87" s="59">
        <v>0.67249999999999999</v>
      </c>
      <c r="E87" s="32">
        <v>0.84350000000000003</v>
      </c>
      <c r="F87" s="32">
        <v>0.77410000000000001</v>
      </c>
      <c r="G87" s="32">
        <v>0.96706499999999995</v>
      </c>
      <c r="H87" s="32">
        <v>1.067707</v>
      </c>
      <c r="I87" s="32">
        <v>1.656901</v>
      </c>
      <c r="J87" s="32">
        <v>1.421532</v>
      </c>
      <c r="K87" s="32">
        <v>1.9238999999999999</v>
      </c>
      <c r="L87" s="32">
        <v>1.78</v>
      </c>
      <c r="M87" s="32">
        <v>1.9213</v>
      </c>
      <c r="N87" s="32">
        <v>2.1680999999999999</v>
      </c>
      <c r="O87" s="32">
        <v>1.6576</v>
      </c>
    </row>
    <row r="88" spans="1:15" x14ac:dyDescent="0.25">
      <c r="A88" s="10"/>
      <c r="B88" s="10" t="s">
        <v>647</v>
      </c>
      <c r="C88" s="61">
        <v>0.372</v>
      </c>
      <c r="D88" s="60">
        <v>0.39700000000000002</v>
      </c>
      <c r="E88" s="32">
        <v>1.2999999999999999E-2</v>
      </c>
      <c r="F88" s="32">
        <v>1.2999999999999999E-2</v>
      </c>
      <c r="G88" s="32">
        <v>0</v>
      </c>
      <c r="H88" s="32">
        <v>0</v>
      </c>
      <c r="I88" s="32">
        <v>0</v>
      </c>
      <c r="J88" s="32">
        <v>0</v>
      </c>
      <c r="K88" s="32">
        <v>3.9E-2</v>
      </c>
      <c r="L88" s="32">
        <v>0</v>
      </c>
      <c r="M88" s="32">
        <v>0</v>
      </c>
      <c r="N88" s="32">
        <v>0</v>
      </c>
      <c r="O88" s="32">
        <v>0</v>
      </c>
    </row>
    <row r="89" spans="1:15" hidden="1" x14ac:dyDescent="0.25">
      <c r="A89" s="9" t="s">
        <v>425</v>
      </c>
      <c r="B89" s="9" t="s">
        <v>426</v>
      </c>
      <c r="C89" s="9"/>
      <c r="D89" s="12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3.9E-2</v>
      </c>
      <c r="L89" s="7">
        <v>0</v>
      </c>
      <c r="M89" s="7">
        <v>0</v>
      </c>
      <c r="N89" s="7">
        <v>0</v>
      </c>
      <c r="O89" s="7">
        <v>0</v>
      </c>
    </row>
    <row r="90" spans="1:15" hidden="1" x14ac:dyDescent="0.25">
      <c r="A90" s="9" t="s">
        <v>405</v>
      </c>
      <c r="B90" s="9" t="s">
        <v>406</v>
      </c>
      <c r="C90" s="9"/>
      <c r="D90" s="12">
        <v>0.39700000000000002</v>
      </c>
      <c r="E90" s="7">
        <v>1.2999999999999999E-2</v>
      </c>
      <c r="F90" s="7">
        <v>1.2999999999999999E-2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</row>
  </sheetData>
  <sortState ref="A77:N86">
    <sortCondition ref="B77:B86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workbookViewId="0">
      <selection activeCell="A4" sqref="A4"/>
    </sheetView>
  </sheetViews>
  <sheetFormatPr defaultRowHeight="15" x14ac:dyDescent="0.25"/>
  <cols>
    <col min="1" max="1" width="30.85546875" bestFit="1" customWidth="1"/>
    <col min="2" max="2" width="68.42578125" bestFit="1" customWidth="1"/>
    <col min="3" max="15" width="12.7109375" customWidth="1"/>
  </cols>
  <sheetData>
    <row r="1" spans="1:15" x14ac:dyDescent="0.25">
      <c r="A1" t="s">
        <v>665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2">
        <v>2017</v>
      </c>
      <c r="E3" s="2">
        <v>2016</v>
      </c>
      <c r="F3" s="2">
        <v>2015</v>
      </c>
      <c r="G3" s="2">
        <v>2014</v>
      </c>
      <c r="H3" s="2">
        <v>2013</v>
      </c>
      <c r="I3" s="2">
        <v>2012</v>
      </c>
      <c r="J3" s="2">
        <v>2011</v>
      </c>
      <c r="K3" s="2">
        <v>2010</v>
      </c>
      <c r="L3" s="2">
        <v>2009</v>
      </c>
      <c r="M3" s="2">
        <v>2008</v>
      </c>
      <c r="N3" s="2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34">
        <v>70.938000000000002</v>
      </c>
      <c r="D4" s="59">
        <v>51.218000000000004</v>
      </c>
      <c r="E4" s="32">
        <v>55.106000000000002</v>
      </c>
      <c r="F4" s="32">
        <v>79.811999999999998</v>
      </c>
      <c r="G4" s="32">
        <v>58.584000000000003</v>
      </c>
      <c r="H4" s="32">
        <v>66.854761999999994</v>
      </c>
      <c r="I4" s="32">
        <v>81.539400000000001</v>
      </c>
      <c r="J4" s="32">
        <v>85.351600000000005</v>
      </c>
      <c r="K4" s="32">
        <v>25.027699999999999</v>
      </c>
      <c r="L4" s="32">
        <v>32.122</v>
      </c>
      <c r="M4" s="32">
        <v>21.3428</v>
      </c>
      <c r="N4" s="32">
        <v>6.2675999999999998</v>
      </c>
      <c r="O4" s="32">
        <v>6.6798000000000002</v>
      </c>
    </row>
    <row r="5" spans="1:15" x14ac:dyDescent="0.25">
      <c r="A5" s="9" t="s">
        <v>2</v>
      </c>
      <c r="B5" s="9" t="s">
        <v>3</v>
      </c>
      <c r="C5" s="34">
        <v>1.1859999999999999</v>
      </c>
      <c r="D5" s="59">
        <v>0.97699999999999998</v>
      </c>
      <c r="E5" s="32">
        <v>1.0429999999999999</v>
      </c>
      <c r="F5" s="32">
        <v>1.212</v>
      </c>
      <c r="G5" s="32">
        <v>1.3560000000000001</v>
      </c>
      <c r="H5" s="32">
        <v>1.63896</v>
      </c>
      <c r="I5" s="32">
        <v>1.5403</v>
      </c>
      <c r="J5" s="32">
        <v>1.43815</v>
      </c>
      <c r="K5" s="32">
        <v>1.4236</v>
      </c>
      <c r="L5" s="32">
        <v>6.1189999999999998</v>
      </c>
      <c r="M5" s="32">
        <v>10.186</v>
      </c>
      <c r="N5" s="32">
        <v>0</v>
      </c>
      <c r="O5" s="32">
        <v>0</v>
      </c>
    </row>
    <row r="6" spans="1:15" x14ac:dyDescent="0.25">
      <c r="A6" s="9" t="s">
        <v>11</v>
      </c>
      <c r="B6" s="9" t="s">
        <v>12</v>
      </c>
      <c r="C6" s="34">
        <v>233.43403099999992</v>
      </c>
      <c r="D6" s="59">
        <v>176.87200000000001</v>
      </c>
      <c r="E6" s="32">
        <v>123.15</v>
      </c>
      <c r="F6" s="32">
        <v>124.54900000000001</v>
      </c>
      <c r="G6" s="32">
        <v>93.717533000000003</v>
      </c>
      <c r="H6" s="32">
        <v>90.815989000000002</v>
      </c>
      <c r="I6" s="32">
        <v>96.421531000000002</v>
      </c>
      <c r="J6" s="32">
        <v>94.912554</v>
      </c>
      <c r="K6" s="32">
        <v>99.982200000000006</v>
      </c>
      <c r="L6" s="32">
        <v>90.013800000000003</v>
      </c>
      <c r="M6" s="32">
        <v>93.391400000000004</v>
      </c>
      <c r="N6" s="32">
        <v>109.1447</v>
      </c>
      <c r="O6" s="32">
        <v>112.51430000000001</v>
      </c>
    </row>
    <row r="7" spans="1:15" x14ac:dyDescent="0.25">
      <c r="A7" s="9" t="s">
        <v>0</v>
      </c>
      <c r="B7" s="9" t="s">
        <v>1</v>
      </c>
      <c r="C7" s="32">
        <v>0</v>
      </c>
      <c r="D7" s="59">
        <v>0.13200000000000001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</row>
    <row r="8" spans="1:15" x14ac:dyDescent="0.25">
      <c r="A8" s="9" t="s">
        <v>376</v>
      </c>
      <c r="B8" s="9" t="s">
        <v>375</v>
      </c>
      <c r="C8" s="32">
        <v>209.01200000000003</v>
      </c>
      <c r="D8" s="59">
        <v>216.035</v>
      </c>
      <c r="E8" s="32">
        <v>220.096</v>
      </c>
      <c r="F8" s="32">
        <v>213.899</v>
      </c>
      <c r="G8" s="32">
        <v>206.66300000000001</v>
      </c>
      <c r="H8" s="32">
        <v>187.79887500000001</v>
      </c>
      <c r="I8" s="32">
        <v>207.929</v>
      </c>
      <c r="J8" s="32">
        <v>208.55799999999999</v>
      </c>
      <c r="K8" s="32">
        <v>76.2898</v>
      </c>
      <c r="L8" s="32">
        <v>69.206999999999994</v>
      </c>
      <c r="M8" s="32">
        <v>20.253</v>
      </c>
      <c r="N8" s="32">
        <v>2.5939999999999999</v>
      </c>
      <c r="O8" s="32">
        <v>3.3180000000000001</v>
      </c>
    </row>
    <row r="9" spans="1:15" x14ac:dyDescent="0.25">
      <c r="A9" s="9" t="s">
        <v>6</v>
      </c>
      <c r="B9" s="9" t="s">
        <v>7</v>
      </c>
      <c r="C9" s="32">
        <v>10712.575864</v>
      </c>
      <c r="D9" s="59">
        <v>3182.0830000000001</v>
      </c>
      <c r="E9" s="32">
        <v>7885.8280000000004</v>
      </c>
      <c r="F9" s="32">
        <v>7157.625</v>
      </c>
      <c r="G9" s="32">
        <v>10415.775475</v>
      </c>
      <c r="H9" s="32">
        <v>10363.308902999999</v>
      </c>
      <c r="I9" s="32">
        <v>11419.952049</v>
      </c>
      <c r="J9" s="32">
        <v>11173.664178000001</v>
      </c>
      <c r="K9" s="32">
        <v>12842.730799999999</v>
      </c>
      <c r="L9" s="32">
        <v>11451.6908</v>
      </c>
      <c r="M9" s="32">
        <v>15444.7066</v>
      </c>
      <c r="N9" s="32">
        <v>12711.3197</v>
      </c>
      <c r="O9" s="32">
        <v>13277.167600000001</v>
      </c>
    </row>
    <row r="10" spans="1:15" x14ac:dyDescent="0.25">
      <c r="A10" s="9" t="s">
        <v>4</v>
      </c>
      <c r="B10" s="9" t="s">
        <v>5</v>
      </c>
      <c r="C10" s="32">
        <v>897.25612899999965</v>
      </c>
      <c r="D10" s="59">
        <v>928.94399999999996</v>
      </c>
      <c r="E10" s="32">
        <v>1168.9690000000001</v>
      </c>
      <c r="F10" s="32">
        <v>1147.963</v>
      </c>
      <c r="G10" s="32">
        <v>702.031384</v>
      </c>
      <c r="H10" s="32">
        <v>570.61673699999994</v>
      </c>
      <c r="I10" s="32">
        <v>602.33377399999995</v>
      </c>
      <c r="J10" s="32">
        <v>610.23530400000004</v>
      </c>
      <c r="K10" s="32">
        <v>677.13959999999997</v>
      </c>
      <c r="L10" s="32">
        <v>594.39570000000003</v>
      </c>
      <c r="M10" s="32">
        <v>588.09580000000005</v>
      </c>
      <c r="N10" s="32">
        <v>565.42359999999996</v>
      </c>
      <c r="O10" s="32">
        <v>705.77629999999999</v>
      </c>
    </row>
    <row r="11" spans="1:15" x14ac:dyDescent="0.25">
      <c r="A11" s="9" t="s">
        <v>8</v>
      </c>
      <c r="B11" s="9" t="s">
        <v>9</v>
      </c>
      <c r="C11" s="32">
        <v>2.1770000000000001E-2</v>
      </c>
      <c r="D11" s="59">
        <v>5.0000000000000001E-3</v>
      </c>
      <c r="E11" s="32">
        <v>5.0000000000000001E-3</v>
      </c>
      <c r="F11" s="32">
        <v>6.0000000000000001E-3</v>
      </c>
      <c r="G11" s="32">
        <v>3.0000000000000001E-3</v>
      </c>
      <c r="H11" s="32">
        <v>2.96E-3</v>
      </c>
      <c r="I11" s="32">
        <v>3.1199999999999999E-3</v>
      </c>
      <c r="J11" s="32">
        <v>0</v>
      </c>
      <c r="K11" s="32">
        <v>8.3999999999999995E-3</v>
      </c>
      <c r="L11" s="32">
        <v>0.65610000000000002</v>
      </c>
      <c r="M11" s="32">
        <v>0</v>
      </c>
      <c r="N11" s="32">
        <v>0</v>
      </c>
      <c r="O11" s="32">
        <v>0</v>
      </c>
    </row>
    <row r="12" spans="1:15" x14ac:dyDescent="0.25">
      <c r="A12" s="11" t="s">
        <v>640</v>
      </c>
      <c r="B12" s="9" t="s">
        <v>15</v>
      </c>
      <c r="C12" s="32">
        <v>0</v>
      </c>
      <c r="D12" s="59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0.78700000000000003</v>
      </c>
      <c r="L12" s="32">
        <v>0.59399999999999997</v>
      </c>
      <c r="M12" s="32">
        <v>8.2199999999999995E-2</v>
      </c>
      <c r="N12" s="32">
        <v>9.7999999999999997E-3</v>
      </c>
      <c r="O12" s="32">
        <v>1.04E-2</v>
      </c>
    </row>
    <row r="13" spans="1:15" x14ac:dyDescent="0.25">
      <c r="A13" s="3" t="s">
        <v>639</v>
      </c>
      <c r="B13" s="9" t="s">
        <v>10</v>
      </c>
      <c r="C13" s="34">
        <v>49.978356999999995</v>
      </c>
      <c r="D13" s="59">
        <v>45.881999999999998</v>
      </c>
      <c r="E13" s="32">
        <v>44.344000000000001</v>
      </c>
      <c r="F13" s="32">
        <v>42.253999999999998</v>
      </c>
      <c r="G13" s="32">
        <v>45.635297999999999</v>
      </c>
      <c r="H13" s="32">
        <v>45.757851000000002</v>
      </c>
      <c r="I13" s="32">
        <v>49.592880999999998</v>
      </c>
      <c r="J13" s="32">
        <v>48.916367999999999</v>
      </c>
      <c r="K13" s="32">
        <v>55.874299999999998</v>
      </c>
      <c r="L13" s="32">
        <v>53.166600000000003</v>
      </c>
      <c r="M13" s="32">
        <v>75.349599999999995</v>
      </c>
      <c r="N13" s="32">
        <v>62.0685</v>
      </c>
      <c r="O13" s="32">
        <v>67.634200000000007</v>
      </c>
    </row>
    <row r="14" spans="1:15" x14ac:dyDescent="0.25">
      <c r="A14" s="10"/>
      <c r="B14" s="10" t="s">
        <v>649</v>
      </c>
      <c r="C14" s="61">
        <v>371.93673899999993</v>
      </c>
      <c r="D14" s="60">
        <v>334.79</v>
      </c>
      <c r="E14" s="32">
        <v>422.154</v>
      </c>
      <c r="F14" s="32">
        <v>401.529</v>
      </c>
      <c r="G14" s="32">
        <v>212.77545799999999</v>
      </c>
      <c r="H14" s="32">
        <v>230.699746</v>
      </c>
      <c r="I14" s="32">
        <v>235.533298</v>
      </c>
      <c r="J14" s="32">
        <v>238.63892100000001</v>
      </c>
      <c r="K14" s="32">
        <v>243.05119999999999</v>
      </c>
      <c r="L14" s="32">
        <v>219.38740000000001</v>
      </c>
      <c r="M14" s="32">
        <v>245.9914</v>
      </c>
      <c r="N14" s="32">
        <v>295.3272</v>
      </c>
      <c r="O14" s="32">
        <v>303.56560000000002</v>
      </c>
    </row>
    <row r="15" spans="1:15" x14ac:dyDescent="0.25">
      <c r="A15" s="9" t="s">
        <v>42</v>
      </c>
      <c r="B15" s="9" t="s">
        <v>43</v>
      </c>
      <c r="C15" s="32">
        <v>205.33293600000002</v>
      </c>
      <c r="D15" s="59">
        <v>159.84100000000001</v>
      </c>
      <c r="E15" s="32">
        <v>141.35599999999999</v>
      </c>
      <c r="F15" s="32">
        <v>189.553</v>
      </c>
      <c r="G15" s="32">
        <v>132.33344600000001</v>
      </c>
      <c r="H15" s="32">
        <v>143.99296100000001</v>
      </c>
      <c r="I15" s="32">
        <v>151.609399</v>
      </c>
      <c r="J15" s="32">
        <v>144.61399900000001</v>
      </c>
      <c r="K15" s="32">
        <v>152.11099999999999</v>
      </c>
      <c r="L15" s="32">
        <v>96.813299999999998</v>
      </c>
      <c r="M15" s="32">
        <v>92.548500000000004</v>
      </c>
      <c r="N15" s="32">
        <v>121.384</v>
      </c>
      <c r="O15" s="32">
        <v>0</v>
      </c>
    </row>
    <row r="16" spans="1:15" hidden="1" x14ac:dyDescent="0.25">
      <c r="A16" s="9" t="s">
        <v>36</v>
      </c>
      <c r="B16" s="9" t="s">
        <v>37</v>
      </c>
      <c r="C16" s="32"/>
      <c r="D16" s="59">
        <v>0</v>
      </c>
      <c r="E16" s="32">
        <v>0</v>
      </c>
      <c r="F16" s="32">
        <v>0</v>
      </c>
      <c r="G16" s="32">
        <v>0</v>
      </c>
      <c r="H16" s="32">
        <v>0</v>
      </c>
      <c r="I16" s="32">
        <v>8.0000000000000002E-3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</row>
    <row r="17" spans="1:15" hidden="1" x14ac:dyDescent="0.25">
      <c r="A17" s="9" t="s">
        <v>38</v>
      </c>
      <c r="B17" s="9" t="s">
        <v>39</v>
      </c>
      <c r="C17" s="32"/>
      <c r="D17" s="59"/>
      <c r="E17" s="32"/>
      <c r="F17" s="32">
        <v>7.0000000000000001E-3</v>
      </c>
      <c r="G17" s="32">
        <v>1E-3</v>
      </c>
      <c r="H17" s="32">
        <v>1.4E-3</v>
      </c>
      <c r="I17" s="32">
        <v>8.9999999999999993E-3</v>
      </c>
      <c r="J17" s="32">
        <v>0</v>
      </c>
      <c r="K17" s="32">
        <v>3.0000000000000001E-3</v>
      </c>
      <c r="L17" s="32">
        <v>0</v>
      </c>
      <c r="M17" s="32">
        <v>0</v>
      </c>
      <c r="N17" s="32">
        <v>0</v>
      </c>
      <c r="O17" s="32">
        <v>0</v>
      </c>
    </row>
    <row r="18" spans="1:15" x14ac:dyDescent="0.25">
      <c r="A18" s="9" t="s">
        <v>22</v>
      </c>
      <c r="B18" s="9" t="s">
        <v>23</v>
      </c>
      <c r="C18" s="32">
        <v>188.73029600000004</v>
      </c>
      <c r="D18" s="59">
        <v>175.62700000000001</v>
      </c>
      <c r="E18" s="32">
        <v>151.38</v>
      </c>
      <c r="F18" s="32">
        <v>196.01499999999999</v>
      </c>
      <c r="G18" s="32">
        <v>153.419501</v>
      </c>
      <c r="H18" s="32">
        <v>154.233138</v>
      </c>
      <c r="I18" s="32">
        <v>162.76225199999999</v>
      </c>
      <c r="J18" s="32">
        <v>153.52435700000001</v>
      </c>
      <c r="K18" s="32">
        <v>160.727</v>
      </c>
      <c r="L18" s="32">
        <v>104.55840000000001</v>
      </c>
      <c r="M18" s="32">
        <v>100.20569999999999</v>
      </c>
      <c r="N18" s="32">
        <v>129.13499999999999</v>
      </c>
      <c r="O18" s="32">
        <v>0.18</v>
      </c>
    </row>
    <row r="19" spans="1:15" hidden="1" x14ac:dyDescent="0.25">
      <c r="A19" s="9" t="s">
        <v>26</v>
      </c>
      <c r="B19" s="9" t="s">
        <v>27</v>
      </c>
      <c r="C19" s="32"/>
      <c r="D19" s="59">
        <v>0.189</v>
      </c>
      <c r="E19" s="32">
        <v>0.23200000000000001</v>
      </c>
      <c r="F19" s="32">
        <v>3.6999999999999998E-2</v>
      </c>
      <c r="G19" s="32">
        <v>1.6E-2</v>
      </c>
      <c r="H19" s="32">
        <v>1.6E-2</v>
      </c>
      <c r="I19" s="32">
        <v>0.63300000000000001</v>
      </c>
      <c r="J19" s="32">
        <v>0</v>
      </c>
      <c r="K19" s="32">
        <v>0.09</v>
      </c>
      <c r="L19" s="32">
        <v>0</v>
      </c>
      <c r="M19" s="32">
        <v>0</v>
      </c>
      <c r="N19" s="32">
        <v>0</v>
      </c>
      <c r="O19" s="32">
        <v>0</v>
      </c>
    </row>
    <row r="20" spans="1:15" x14ac:dyDescent="0.25">
      <c r="A20" s="9" t="s">
        <v>34</v>
      </c>
      <c r="B20" s="9" t="s">
        <v>35</v>
      </c>
      <c r="C20" s="32">
        <v>371.56723899999997</v>
      </c>
      <c r="D20" s="59">
        <v>334.601</v>
      </c>
      <c r="E20" s="32">
        <v>421.92200000000003</v>
      </c>
      <c r="F20" s="32">
        <v>401.48500000000001</v>
      </c>
      <c r="G20" s="32">
        <v>212.75845799999999</v>
      </c>
      <c r="H20" s="32">
        <v>230.682346</v>
      </c>
      <c r="I20" s="32">
        <v>234.883298</v>
      </c>
      <c r="J20" s="32">
        <v>238.63892100000001</v>
      </c>
      <c r="K20" s="32">
        <v>242.95820000000001</v>
      </c>
      <c r="L20" s="32">
        <v>219.38740000000001</v>
      </c>
      <c r="M20" s="32">
        <v>245.9914</v>
      </c>
      <c r="N20" s="32">
        <v>295.3272</v>
      </c>
      <c r="O20" s="32">
        <v>303.56560000000002</v>
      </c>
    </row>
    <row r="21" spans="1:15" x14ac:dyDescent="0.25">
      <c r="A21" s="10"/>
      <c r="B21" s="10" t="s">
        <v>645</v>
      </c>
      <c r="C21" s="34">
        <v>415.44444699999991</v>
      </c>
      <c r="D21" s="60">
        <v>271.02614699999998</v>
      </c>
      <c r="E21" s="32">
        <v>178.08877699999999</v>
      </c>
      <c r="F21" s="32">
        <v>218.973615</v>
      </c>
      <c r="G21" s="32">
        <v>134.421694</v>
      </c>
      <c r="H21" s="32">
        <v>148.500696</v>
      </c>
      <c r="I21" s="32">
        <v>155.258003</v>
      </c>
      <c r="J21" s="32">
        <v>118.528403</v>
      </c>
      <c r="K21" s="32">
        <v>125.44970000000001</v>
      </c>
      <c r="L21" s="32">
        <v>109.01139999999999</v>
      </c>
      <c r="M21" s="32">
        <v>99.320400000000006</v>
      </c>
      <c r="N21" s="32">
        <v>88.932100000000005</v>
      </c>
      <c r="O21" s="32">
        <v>0</v>
      </c>
    </row>
    <row r="22" spans="1:15" hidden="1" x14ac:dyDescent="0.25">
      <c r="A22" s="9" t="s">
        <v>60</v>
      </c>
      <c r="B22" s="9" t="s">
        <v>61</v>
      </c>
      <c r="C22" s="32"/>
      <c r="D22" s="59">
        <v>58.938000000000002</v>
      </c>
      <c r="E22" s="32">
        <v>38.701000000000001</v>
      </c>
      <c r="F22" s="32">
        <v>47.067999999999998</v>
      </c>
      <c r="G22" s="32">
        <v>22.150715999999999</v>
      </c>
      <c r="H22" s="32">
        <v>32.420318000000002</v>
      </c>
      <c r="I22" s="32">
        <v>33.910581999999998</v>
      </c>
      <c r="J22" s="32">
        <v>33.884385000000002</v>
      </c>
      <c r="K22" s="32">
        <v>34.543999999999997</v>
      </c>
      <c r="L22" s="32">
        <v>31.344200000000001</v>
      </c>
      <c r="M22" s="32">
        <v>28.563400000000001</v>
      </c>
      <c r="N22" s="32">
        <v>25.5032</v>
      </c>
      <c r="O22" s="32">
        <v>0</v>
      </c>
    </row>
    <row r="23" spans="1:15" hidden="1" x14ac:dyDescent="0.25">
      <c r="A23" s="9" t="s">
        <v>56</v>
      </c>
      <c r="B23" s="9" t="s">
        <v>57</v>
      </c>
      <c r="C23" s="32"/>
      <c r="D23" s="59">
        <v>85.712000000000003</v>
      </c>
      <c r="E23" s="32">
        <v>56.185000000000002</v>
      </c>
      <c r="F23" s="32">
        <v>69.491</v>
      </c>
      <c r="G23" s="32">
        <v>47.567362000000003</v>
      </c>
      <c r="H23" s="32">
        <v>46.978597000000001</v>
      </c>
      <c r="I23" s="32">
        <v>49.120793999999997</v>
      </c>
      <c r="J23" s="32">
        <v>48.523529000000003</v>
      </c>
      <c r="K23" s="32">
        <v>50.214100000000002</v>
      </c>
      <c r="L23" s="32">
        <v>45.393999999999998</v>
      </c>
      <c r="M23" s="32">
        <v>41.350099999999998</v>
      </c>
      <c r="N23" s="32">
        <v>36.869</v>
      </c>
      <c r="O23" s="32">
        <v>0</v>
      </c>
    </row>
    <row r="24" spans="1:15" hidden="1" x14ac:dyDescent="0.25">
      <c r="A24" s="9" t="s">
        <v>58</v>
      </c>
      <c r="B24" s="9" t="s">
        <v>59</v>
      </c>
      <c r="C24" s="32"/>
      <c r="D24" s="59">
        <v>30.966999999999999</v>
      </c>
      <c r="E24" s="32">
        <v>20.434000000000001</v>
      </c>
      <c r="F24" s="32">
        <v>25.227</v>
      </c>
      <c r="G24" s="32">
        <v>17.394394999999999</v>
      </c>
      <c r="H24" s="32">
        <v>17.179883</v>
      </c>
      <c r="I24" s="32">
        <v>17.978947000000002</v>
      </c>
      <c r="J24" s="32">
        <v>17.953803000000001</v>
      </c>
      <c r="K24" s="32">
        <v>18.3339</v>
      </c>
      <c r="L24" s="32">
        <v>16.6357</v>
      </c>
      <c r="M24" s="32">
        <v>15.1685</v>
      </c>
      <c r="N24" s="32">
        <v>13.5915</v>
      </c>
      <c r="O24" s="32">
        <v>0</v>
      </c>
    </row>
    <row r="25" spans="1:15" hidden="1" x14ac:dyDescent="0.25">
      <c r="A25" s="9" t="s">
        <v>50</v>
      </c>
      <c r="B25" s="9" t="s">
        <v>51</v>
      </c>
      <c r="C25" s="32"/>
      <c r="D25" s="59">
        <v>6.0000000000000001E-3</v>
      </c>
      <c r="E25" s="32">
        <v>4.0000000000000001E-3</v>
      </c>
      <c r="F25" s="32">
        <v>4.0000000000000001E-3</v>
      </c>
      <c r="G25" s="32">
        <v>2.5739999999999999E-3</v>
      </c>
      <c r="H25" s="32">
        <v>3.9389999999999998E-3</v>
      </c>
      <c r="I25" s="32">
        <v>4.1060000000000003E-3</v>
      </c>
      <c r="J25" s="32">
        <v>0.63295599999999996</v>
      </c>
      <c r="K25" s="32">
        <v>5.0616000000000003</v>
      </c>
      <c r="L25" s="32">
        <v>1.1000000000000001E-3</v>
      </c>
      <c r="M25" s="32">
        <v>1.1999999999999999E-3</v>
      </c>
      <c r="N25" s="32">
        <v>1E-3</v>
      </c>
      <c r="O25" s="32">
        <v>0</v>
      </c>
    </row>
    <row r="26" spans="1:15" hidden="1" x14ac:dyDescent="0.25">
      <c r="A26" s="9" t="s">
        <v>54</v>
      </c>
      <c r="B26" s="9" t="s">
        <v>55</v>
      </c>
      <c r="C26" s="32"/>
      <c r="D26" s="59">
        <v>29.456</v>
      </c>
      <c r="E26" s="32">
        <v>19.311</v>
      </c>
      <c r="F26" s="32">
        <v>23.885999999999999</v>
      </c>
      <c r="G26" s="32">
        <v>11.025596999999999</v>
      </c>
      <c r="H26" s="32">
        <v>16.147507999999998</v>
      </c>
      <c r="I26" s="32">
        <v>16.883869000000001</v>
      </c>
      <c r="J26" s="32">
        <v>16.874124999999999</v>
      </c>
      <c r="K26" s="32">
        <v>17.192299999999999</v>
      </c>
      <c r="L26" s="32">
        <v>15.603899999999999</v>
      </c>
      <c r="M26" s="32">
        <v>14.212</v>
      </c>
      <c r="N26" s="32">
        <v>12.6683</v>
      </c>
      <c r="O26" s="32">
        <v>0</v>
      </c>
    </row>
    <row r="27" spans="1:15" hidden="1" x14ac:dyDescent="0.25">
      <c r="A27" s="9" t="s">
        <v>52</v>
      </c>
      <c r="B27" s="9" t="s">
        <v>53</v>
      </c>
      <c r="C27" s="32"/>
      <c r="D27" s="59">
        <v>65.947147000000001</v>
      </c>
      <c r="E27" s="32">
        <v>43.453777000000002</v>
      </c>
      <c r="F27" s="32">
        <v>53.297615</v>
      </c>
      <c r="G27" s="32">
        <v>36.28105</v>
      </c>
      <c r="H27" s="32">
        <v>35.770451000000001</v>
      </c>
      <c r="I27" s="32">
        <v>37.359704999999998</v>
      </c>
      <c r="J27" s="32">
        <v>0.659605</v>
      </c>
      <c r="K27" s="32">
        <v>0.1038</v>
      </c>
      <c r="L27" s="32">
        <v>2.75E-2</v>
      </c>
      <c r="M27" s="32">
        <v>2.52E-2</v>
      </c>
      <c r="N27" s="32">
        <v>0.29909999999999998</v>
      </c>
      <c r="O27" s="32">
        <v>0</v>
      </c>
    </row>
    <row r="28" spans="1:15" hidden="1" x14ac:dyDescent="0.25">
      <c r="A28" s="9" t="s">
        <v>66</v>
      </c>
      <c r="B28" s="9" t="s">
        <v>67</v>
      </c>
      <c r="C28" s="32"/>
      <c r="D28" s="59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5.0000000000000001E-3</v>
      </c>
      <c r="M28" s="32">
        <v>0</v>
      </c>
      <c r="N28" s="32">
        <v>0</v>
      </c>
      <c r="O28" s="32">
        <v>0</v>
      </c>
    </row>
    <row r="29" spans="1:15" x14ac:dyDescent="0.25">
      <c r="A29" s="10"/>
      <c r="B29" s="10" t="s">
        <v>641</v>
      </c>
      <c r="C29" s="33">
        <v>133.48241100000004</v>
      </c>
      <c r="D29" s="60">
        <v>149.18</v>
      </c>
      <c r="E29" s="32">
        <v>228.68199999999999</v>
      </c>
      <c r="F29" s="32">
        <v>200.733</v>
      </c>
      <c r="G29" s="32">
        <v>88.722607999999994</v>
      </c>
      <c r="H29" s="32">
        <v>83.360256000000007</v>
      </c>
      <c r="I29" s="32">
        <v>77.766775999999993</v>
      </c>
      <c r="J29" s="32">
        <v>84.266626000000002</v>
      </c>
      <c r="K29" s="32">
        <v>78.427000000000007</v>
      </c>
      <c r="L29" s="32">
        <v>88.293000000000006</v>
      </c>
      <c r="M29" s="32">
        <v>85.593000000000004</v>
      </c>
      <c r="N29" s="32">
        <v>123.70650000000001</v>
      </c>
      <c r="O29" s="32">
        <v>132.3143</v>
      </c>
    </row>
    <row r="30" spans="1:15" hidden="1" x14ac:dyDescent="0.25">
      <c r="A30" s="9" t="s">
        <v>133</v>
      </c>
      <c r="B30" s="9" t="s">
        <v>134</v>
      </c>
      <c r="C30" s="32"/>
      <c r="D30" s="59">
        <v>0</v>
      </c>
      <c r="E30" s="32">
        <v>0</v>
      </c>
      <c r="F30" s="32">
        <v>0</v>
      </c>
      <c r="G30" s="32">
        <v>0</v>
      </c>
      <c r="H30" s="32">
        <v>0</v>
      </c>
      <c r="I30" s="32">
        <v>7.8E-2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</row>
    <row r="31" spans="1:15" hidden="1" x14ac:dyDescent="0.25">
      <c r="A31" s="9" t="s">
        <v>256</v>
      </c>
      <c r="B31" s="9" t="s">
        <v>257</v>
      </c>
      <c r="C31" s="32"/>
      <c r="D31" s="59">
        <v>0</v>
      </c>
      <c r="E31" s="32">
        <v>0</v>
      </c>
      <c r="F31" s="32">
        <v>0</v>
      </c>
      <c r="G31" s="32">
        <v>0</v>
      </c>
      <c r="H31" s="32">
        <v>3.9399999999999998E-2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</row>
    <row r="32" spans="1:15" hidden="1" x14ac:dyDescent="0.25">
      <c r="A32" s="9" t="s">
        <v>288</v>
      </c>
      <c r="B32" s="9" t="s">
        <v>289</v>
      </c>
      <c r="C32" s="32"/>
      <c r="D32" s="59">
        <v>0</v>
      </c>
      <c r="E32" s="32">
        <v>0</v>
      </c>
      <c r="F32" s="32">
        <v>0</v>
      </c>
      <c r="G32" s="32">
        <v>0</v>
      </c>
      <c r="H32" s="32">
        <v>1.1999999999999999E-3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</row>
    <row r="33" spans="1:15" hidden="1" x14ac:dyDescent="0.25">
      <c r="A33" s="9" t="s">
        <v>300</v>
      </c>
      <c r="B33" s="9" t="s">
        <v>301</v>
      </c>
      <c r="C33" s="32"/>
      <c r="D33" s="59">
        <v>0</v>
      </c>
      <c r="E33" s="32">
        <v>5.8999999999999997E-2</v>
      </c>
      <c r="F33" s="32">
        <v>3.3000000000000002E-2</v>
      </c>
      <c r="G33" s="32">
        <v>2.1999999999999999E-2</v>
      </c>
      <c r="H33" s="32">
        <v>6.5000000000000002E-2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</row>
    <row r="34" spans="1:15" hidden="1" x14ac:dyDescent="0.25">
      <c r="A34" s="9" t="s">
        <v>141</v>
      </c>
      <c r="B34" s="9" t="s">
        <v>142</v>
      </c>
      <c r="C34" s="32"/>
      <c r="D34" s="59">
        <v>0</v>
      </c>
      <c r="E34" s="32">
        <v>0</v>
      </c>
      <c r="F34" s="32">
        <v>1.0999999999999999E-2</v>
      </c>
      <c r="G34" s="32">
        <v>6.0000000000000001E-3</v>
      </c>
      <c r="H34" s="32">
        <v>4.0000000000000001E-3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</row>
    <row r="35" spans="1:15" hidden="1" x14ac:dyDescent="0.25">
      <c r="A35" s="9" t="s">
        <v>312</v>
      </c>
      <c r="B35" s="9" t="s">
        <v>313</v>
      </c>
      <c r="C35" s="32"/>
      <c r="D35" s="59">
        <v>0.82899999999999996</v>
      </c>
      <c r="E35" s="32">
        <v>0.79</v>
      </c>
      <c r="F35" s="32">
        <v>0.63900000000000001</v>
      </c>
      <c r="G35" s="32">
        <v>0.73599999999999999</v>
      </c>
      <c r="H35" s="32">
        <v>0.51449999999999996</v>
      </c>
      <c r="I35" s="32">
        <v>0.28899999999999998</v>
      </c>
      <c r="J35" s="32">
        <v>0.53700000000000003</v>
      </c>
      <c r="K35" s="32">
        <v>9.5500000000000002E-2</v>
      </c>
      <c r="L35" s="32">
        <v>0.17499999999999999</v>
      </c>
      <c r="M35" s="32">
        <v>0</v>
      </c>
      <c r="N35" s="32">
        <v>0</v>
      </c>
      <c r="O35" s="32">
        <v>0</v>
      </c>
    </row>
    <row r="36" spans="1:15" hidden="1" x14ac:dyDescent="0.25">
      <c r="A36" s="9" t="s">
        <v>266</v>
      </c>
      <c r="B36" s="9" t="s">
        <v>267</v>
      </c>
      <c r="C36" s="32"/>
      <c r="D36" s="59">
        <v>0.72899999999999998</v>
      </c>
      <c r="E36" s="32">
        <v>0.63200000000000001</v>
      </c>
      <c r="F36" s="32">
        <v>0.16800000000000001</v>
      </c>
      <c r="G36" s="32">
        <v>0.27300000000000002</v>
      </c>
      <c r="H36" s="32">
        <v>0.19900000000000001</v>
      </c>
      <c r="I36" s="32">
        <v>0.21299999999999999</v>
      </c>
      <c r="J36" s="32">
        <v>0.30099999999999999</v>
      </c>
      <c r="K36" s="32">
        <v>1.04</v>
      </c>
      <c r="L36" s="32">
        <v>0.79900000000000004</v>
      </c>
      <c r="M36" s="32">
        <v>1.2010000000000001</v>
      </c>
      <c r="N36" s="32">
        <v>3.0539999999999998</v>
      </c>
      <c r="O36" s="32">
        <v>3.3839999999999999</v>
      </c>
    </row>
    <row r="37" spans="1:15" hidden="1" x14ac:dyDescent="0.25">
      <c r="A37" s="9" t="s">
        <v>268</v>
      </c>
      <c r="B37" s="9" t="s">
        <v>269</v>
      </c>
      <c r="C37" s="32"/>
      <c r="D37" s="59">
        <v>1.103</v>
      </c>
      <c r="E37" s="32">
        <v>1.1619999999999999</v>
      </c>
      <c r="F37" s="32">
        <v>1.194</v>
      </c>
      <c r="G37" s="32">
        <v>1.1759999999999999</v>
      </c>
      <c r="H37" s="32">
        <v>1.0920000000000001</v>
      </c>
      <c r="I37" s="32">
        <v>1.1319999999999999</v>
      </c>
      <c r="J37" s="32">
        <v>1.077</v>
      </c>
      <c r="K37" s="32">
        <v>1.147</v>
      </c>
      <c r="L37" s="32">
        <v>1.123</v>
      </c>
      <c r="M37" s="32">
        <v>0.66100000000000003</v>
      </c>
      <c r="N37" s="32">
        <v>0</v>
      </c>
      <c r="O37" s="32">
        <v>0</v>
      </c>
    </row>
    <row r="38" spans="1:15" hidden="1" x14ac:dyDescent="0.25">
      <c r="A38" s="9" t="s">
        <v>80</v>
      </c>
      <c r="B38" s="9" t="s">
        <v>81</v>
      </c>
      <c r="C38" s="32"/>
      <c r="D38" s="59">
        <v>3.4000000000000002E-2</v>
      </c>
      <c r="E38" s="32">
        <v>0.04</v>
      </c>
      <c r="F38" s="32">
        <v>3.2000000000000001E-2</v>
      </c>
      <c r="G38" s="32">
        <v>9.7000000000000003E-2</v>
      </c>
      <c r="H38" s="32">
        <v>7.4999999999999997E-2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</row>
    <row r="39" spans="1:15" hidden="1" x14ac:dyDescent="0.25">
      <c r="A39" s="9" t="s">
        <v>631</v>
      </c>
      <c r="B39" s="9" t="s">
        <v>632</v>
      </c>
      <c r="C39" s="32"/>
      <c r="D39" s="59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1.7500000000000002E-2</v>
      </c>
      <c r="L39" s="32">
        <v>3.5000000000000003E-2</v>
      </c>
      <c r="M39" s="32">
        <v>0</v>
      </c>
      <c r="N39" s="32">
        <v>0</v>
      </c>
      <c r="O39" s="32">
        <v>0</v>
      </c>
    </row>
    <row r="40" spans="1:15" hidden="1" x14ac:dyDescent="0.25">
      <c r="A40" s="9" t="s">
        <v>318</v>
      </c>
      <c r="B40" s="9" t="s">
        <v>319</v>
      </c>
      <c r="C40" s="32"/>
      <c r="D40" s="59">
        <v>5.0000000000000001E-3</v>
      </c>
      <c r="E40" s="32">
        <v>1.7999999999999999E-2</v>
      </c>
      <c r="F40" s="32">
        <v>3.1E-2</v>
      </c>
      <c r="G40" s="32">
        <v>5.0000000000000001E-3</v>
      </c>
      <c r="H40" s="32">
        <v>2.4899999999999999E-2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</row>
    <row r="41" spans="1:15" hidden="1" x14ac:dyDescent="0.25">
      <c r="A41" s="9" t="s">
        <v>185</v>
      </c>
      <c r="B41" s="9" t="s">
        <v>186</v>
      </c>
      <c r="C41" s="32"/>
      <c r="D41" s="59">
        <v>1.2929999999999999</v>
      </c>
      <c r="E41" s="32">
        <v>0.82899999999999996</v>
      </c>
      <c r="F41" s="32">
        <v>0.65800000000000003</v>
      </c>
      <c r="G41" s="32">
        <v>0.64200000000000002</v>
      </c>
      <c r="H41" s="32">
        <v>0.38100000000000001</v>
      </c>
      <c r="I41" s="32">
        <v>0.38100000000000001</v>
      </c>
      <c r="J41" s="32">
        <v>0.66500000000000004</v>
      </c>
      <c r="K41" s="32">
        <v>0.82</v>
      </c>
      <c r="L41" s="32">
        <v>0.31900000000000001</v>
      </c>
      <c r="M41" s="32">
        <v>1.083</v>
      </c>
      <c r="N41" s="32">
        <v>2.1110000000000002</v>
      </c>
      <c r="O41" s="32">
        <v>2.282</v>
      </c>
    </row>
    <row r="42" spans="1:15" hidden="1" x14ac:dyDescent="0.25">
      <c r="A42" s="9" t="s">
        <v>149</v>
      </c>
      <c r="B42" s="9" t="s">
        <v>150</v>
      </c>
      <c r="C42" s="32"/>
      <c r="D42" s="59">
        <v>3.0000000000000001E-3</v>
      </c>
      <c r="E42" s="32">
        <v>3.0000000000000001E-3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</row>
    <row r="43" spans="1:15" hidden="1" x14ac:dyDescent="0.25">
      <c r="A43" s="9" t="s">
        <v>92</v>
      </c>
      <c r="B43" s="9" t="s">
        <v>93</v>
      </c>
      <c r="C43" s="32"/>
      <c r="D43" s="59">
        <v>0</v>
      </c>
      <c r="E43" s="32">
        <v>3.5000000000000003E-2</v>
      </c>
      <c r="F43" s="32">
        <v>2.8000000000000001E-2</v>
      </c>
      <c r="G43" s="32">
        <v>1.2999999999999999E-2</v>
      </c>
      <c r="H43" s="32">
        <v>4.2999999999999997E-2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</row>
    <row r="44" spans="1:15" hidden="1" x14ac:dyDescent="0.25">
      <c r="A44" s="9" t="s">
        <v>218</v>
      </c>
      <c r="B44" s="9" t="s">
        <v>219</v>
      </c>
      <c r="C44" s="32"/>
      <c r="D44" s="59">
        <v>6.9930000000000003</v>
      </c>
      <c r="E44" s="32">
        <v>8.234</v>
      </c>
      <c r="F44" s="32">
        <v>2.3180000000000001</v>
      </c>
      <c r="G44" s="32">
        <v>3.46</v>
      </c>
      <c r="H44" s="32">
        <v>3.3959999999999999</v>
      </c>
      <c r="I44" s="32">
        <v>3.6185999999999998</v>
      </c>
      <c r="J44" s="32">
        <v>10.935</v>
      </c>
      <c r="K44" s="32">
        <v>11.359</v>
      </c>
      <c r="L44" s="32">
        <v>11.252599999999999</v>
      </c>
      <c r="M44" s="32">
        <v>11.856</v>
      </c>
      <c r="N44" s="32">
        <v>12.970599999999999</v>
      </c>
      <c r="O44" s="32">
        <v>7.6832000000000003</v>
      </c>
    </row>
    <row r="45" spans="1:15" hidden="1" x14ac:dyDescent="0.25">
      <c r="A45" s="9" t="s">
        <v>212</v>
      </c>
      <c r="B45" s="9" t="s">
        <v>213</v>
      </c>
      <c r="C45" s="32"/>
      <c r="D45" s="59">
        <v>3.032</v>
      </c>
      <c r="E45" s="32">
        <v>1.069</v>
      </c>
      <c r="F45" s="32">
        <v>0.23699999999999999</v>
      </c>
      <c r="G45" s="32">
        <v>0</v>
      </c>
      <c r="H45" s="32">
        <v>0</v>
      </c>
      <c r="I45" s="32">
        <v>0</v>
      </c>
      <c r="J45" s="32">
        <v>0.25700000000000001</v>
      </c>
      <c r="K45" s="32">
        <v>0.27500000000000002</v>
      </c>
      <c r="L45" s="32">
        <v>0.29499999999999998</v>
      </c>
      <c r="M45" s="32">
        <v>0.28399999999999997</v>
      </c>
      <c r="N45" s="32">
        <v>0.29570000000000002</v>
      </c>
      <c r="O45" s="32">
        <v>0.2382</v>
      </c>
    </row>
    <row r="46" spans="1:15" hidden="1" x14ac:dyDescent="0.25">
      <c r="A46" s="9" t="s">
        <v>211</v>
      </c>
      <c r="B46" s="9" t="s">
        <v>211</v>
      </c>
      <c r="C46" s="32"/>
      <c r="D46" s="59">
        <v>1.0229999999999999</v>
      </c>
      <c r="E46" s="32">
        <v>0.90500000000000003</v>
      </c>
      <c r="F46" s="32">
        <v>0.55800000000000005</v>
      </c>
      <c r="G46" s="32">
        <v>0.55300000000000005</v>
      </c>
      <c r="H46" s="32">
        <v>0.34200000000000003</v>
      </c>
      <c r="I46" s="32">
        <v>0.123</v>
      </c>
      <c r="J46" s="32">
        <v>0.13800000000000001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</row>
    <row r="47" spans="1:15" hidden="1" x14ac:dyDescent="0.25">
      <c r="A47" s="9" t="s">
        <v>187</v>
      </c>
      <c r="B47" s="9" t="s">
        <v>188</v>
      </c>
      <c r="C47" s="32"/>
      <c r="D47" s="59">
        <v>4.1920000000000002</v>
      </c>
      <c r="E47" s="32">
        <v>3.1320000000000001</v>
      </c>
      <c r="F47" s="32">
        <v>2.1949999999999998</v>
      </c>
      <c r="G47" s="32">
        <v>2.1230000000000002</v>
      </c>
      <c r="H47" s="32">
        <v>1.847</v>
      </c>
      <c r="I47" s="32">
        <v>1.40238</v>
      </c>
      <c r="J47" s="32">
        <v>1.4906999999999999</v>
      </c>
      <c r="K47" s="32">
        <v>1.0109999999999999</v>
      </c>
      <c r="L47" s="32">
        <v>0.51690000000000003</v>
      </c>
      <c r="M47" s="32">
        <v>0.62429999999999997</v>
      </c>
      <c r="N47" s="32">
        <v>0.69199999999999995</v>
      </c>
      <c r="O47" s="32">
        <v>2.3039999999999998</v>
      </c>
    </row>
    <row r="48" spans="1:15" hidden="1" x14ac:dyDescent="0.25">
      <c r="A48" s="9" t="s">
        <v>276</v>
      </c>
      <c r="B48" s="9" t="s">
        <v>277</v>
      </c>
      <c r="C48" s="32"/>
      <c r="D48" s="59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8.0000000000000002E-3</v>
      </c>
      <c r="L48" s="32">
        <v>5.0000000000000001E-3</v>
      </c>
      <c r="M48" s="32">
        <v>1.0999999999999999E-2</v>
      </c>
      <c r="N48" s="32">
        <v>2.5999999999999999E-2</v>
      </c>
      <c r="O48" s="32">
        <v>0.82599999999999996</v>
      </c>
    </row>
    <row r="49" spans="1:15" hidden="1" x14ac:dyDescent="0.25">
      <c r="A49" s="9" t="s">
        <v>210</v>
      </c>
      <c r="B49" s="9" t="s">
        <v>210</v>
      </c>
      <c r="C49" s="32"/>
      <c r="D49" s="59">
        <v>9.2999999999999999E-2</v>
      </c>
      <c r="E49" s="32">
        <v>0.52700000000000002</v>
      </c>
      <c r="F49" s="32">
        <v>0.44400000000000001</v>
      </c>
      <c r="G49" s="32">
        <v>0.23200000000000001</v>
      </c>
      <c r="H49" s="32">
        <v>0.40200000000000002</v>
      </c>
      <c r="I49" s="32">
        <v>0.442</v>
      </c>
      <c r="J49" s="32">
        <v>2.1000000000000001E-2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</row>
    <row r="50" spans="1:15" hidden="1" x14ac:dyDescent="0.25">
      <c r="A50" s="9" t="s">
        <v>135</v>
      </c>
      <c r="B50" s="9" t="s">
        <v>136</v>
      </c>
      <c r="C50" s="32"/>
      <c r="D50" s="59">
        <v>6.8000000000000005E-2</v>
      </c>
      <c r="E50" s="32">
        <v>6.5000000000000002E-2</v>
      </c>
      <c r="F50" s="32">
        <v>4.0000000000000001E-3</v>
      </c>
      <c r="G50" s="32">
        <v>1.2999999999999999E-2</v>
      </c>
      <c r="H50" s="32">
        <v>2.7E-2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</row>
    <row r="51" spans="1:15" hidden="1" x14ac:dyDescent="0.25">
      <c r="A51" s="9" t="s">
        <v>167</v>
      </c>
      <c r="B51" s="9" t="s">
        <v>168</v>
      </c>
      <c r="C51" s="32"/>
      <c r="D51" s="59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5.5709999999999997</v>
      </c>
      <c r="O51" s="32">
        <v>7.1280000000000001</v>
      </c>
    </row>
    <row r="52" spans="1:15" hidden="1" x14ac:dyDescent="0.25">
      <c r="A52" s="9" t="s">
        <v>163</v>
      </c>
      <c r="B52" s="9" t="s">
        <v>164</v>
      </c>
      <c r="C52" s="32"/>
      <c r="D52" s="59">
        <v>3.714</v>
      </c>
      <c r="E52" s="32">
        <v>4.8719999999999999</v>
      </c>
      <c r="F52" s="32">
        <v>4.6340000000000003</v>
      </c>
      <c r="G52" s="32">
        <v>5.1219999999999999</v>
      </c>
      <c r="H52" s="32">
        <v>4.5190000000000001</v>
      </c>
      <c r="I52" s="32">
        <v>4.6159999999999997</v>
      </c>
      <c r="J52" s="32">
        <v>3.9950000000000001</v>
      </c>
      <c r="K52" s="32">
        <v>4.1399999999999997</v>
      </c>
      <c r="L52" s="32">
        <v>3.0539999999999998</v>
      </c>
      <c r="M52" s="32">
        <v>4.415</v>
      </c>
      <c r="N52" s="32">
        <v>8.0679999999999996</v>
      </c>
      <c r="O52" s="32">
        <v>14.946</v>
      </c>
    </row>
    <row r="53" spans="1:15" hidden="1" x14ac:dyDescent="0.25">
      <c r="A53" s="9" t="s">
        <v>115</v>
      </c>
      <c r="B53" s="9" t="s">
        <v>116</v>
      </c>
      <c r="C53" s="32"/>
      <c r="D53" s="59">
        <v>9.2850000000000001</v>
      </c>
      <c r="E53" s="32">
        <v>8.94</v>
      </c>
      <c r="F53" s="32">
        <v>5.9710000000000001</v>
      </c>
      <c r="G53" s="32">
        <v>7.0060000000000002</v>
      </c>
      <c r="H53" s="32">
        <v>5.2990000000000004</v>
      </c>
      <c r="I53" s="32">
        <v>6.7896000000000001</v>
      </c>
      <c r="J53" s="32">
        <v>6.2267999999999999</v>
      </c>
      <c r="K53" s="32">
        <v>4.8890000000000002</v>
      </c>
      <c r="L53" s="32">
        <v>3.226</v>
      </c>
      <c r="M53" s="32">
        <v>6.7285000000000004</v>
      </c>
      <c r="N53" s="32">
        <v>10.795</v>
      </c>
      <c r="O53" s="32">
        <v>18.946999999999999</v>
      </c>
    </row>
    <row r="54" spans="1:15" hidden="1" x14ac:dyDescent="0.25">
      <c r="A54" s="9" t="s">
        <v>292</v>
      </c>
      <c r="B54" s="9" t="s">
        <v>293</v>
      </c>
      <c r="C54" s="32"/>
      <c r="D54" s="59">
        <v>0.89100000000000001</v>
      </c>
      <c r="E54" s="32">
        <v>1.2569999999999999</v>
      </c>
      <c r="F54" s="32">
        <v>0.90500000000000003</v>
      </c>
      <c r="G54" s="32">
        <v>0.48899999999999999</v>
      </c>
      <c r="H54" s="32">
        <v>0.38736999999999999</v>
      </c>
      <c r="I54" s="32">
        <v>0.21</v>
      </c>
      <c r="J54" s="32">
        <v>2.5999999999999999E-2</v>
      </c>
      <c r="K54" s="32">
        <v>7.0000000000000001E-3</v>
      </c>
      <c r="L54" s="32">
        <v>2E-3</v>
      </c>
      <c r="M54" s="32">
        <v>2E-3</v>
      </c>
      <c r="N54" s="32">
        <v>5.0000000000000001E-3</v>
      </c>
      <c r="O54" s="32">
        <v>2E-3</v>
      </c>
    </row>
    <row r="55" spans="1:15" hidden="1" x14ac:dyDescent="0.25">
      <c r="A55" s="9" t="s">
        <v>310</v>
      </c>
      <c r="B55" s="9" t="s">
        <v>311</v>
      </c>
      <c r="C55" s="32"/>
      <c r="D55" s="59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2E-3</v>
      </c>
      <c r="L55" s="32">
        <v>1E-3</v>
      </c>
      <c r="M55" s="32">
        <v>1E-3</v>
      </c>
      <c r="N55" s="32">
        <v>3.0000000000000001E-3</v>
      </c>
      <c r="O55" s="32">
        <v>2E-3</v>
      </c>
    </row>
    <row r="56" spans="1:15" hidden="1" x14ac:dyDescent="0.25">
      <c r="A56" s="9" t="s">
        <v>254</v>
      </c>
      <c r="B56" s="9" t="s">
        <v>255</v>
      </c>
      <c r="C56" s="32"/>
      <c r="D56" s="59">
        <v>1E-3</v>
      </c>
      <c r="E56" s="32">
        <v>0</v>
      </c>
      <c r="F56" s="32">
        <v>0.01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</row>
    <row r="57" spans="1:15" hidden="1" x14ac:dyDescent="0.25">
      <c r="A57" s="9" t="s">
        <v>344</v>
      </c>
      <c r="B57" s="9" t="s">
        <v>345</v>
      </c>
      <c r="C57" s="32"/>
      <c r="D57" s="59">
        <v>1.3</v>
      </c>
      <c r="E57" s="32">
        <v>1.1140000000000001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3.0000000000000001E-3</v>
      </c>
    </row>
    <row r="58" spans="1:15" hidden="1" x14ac:dyDescent="0.25">
      <c r="A58" s="9" t="s">
        <v>264</v>
      </c>
      <c r="B58" s="9" t="s">
        <v>265</v>
      </c>
      <c r="C58" s="32"/>
      <c r="D58" s="59">
        <v>0.62</v>
      </c>
      <c r="E58" s="32">
        <v>0.71199999999999997</v>
      </c>
      <c r="F58" s="32">
        <v>1.341</v>
      </c>
      <c r="G58" s="32">
        <v>1.0129999999999999</v>
      </c>
      <c r="H58" s="32">
        <v>1.3204</v>
      </c>
      <c r="I58" s="32">
        <v>0.7</v>
      </c>
      <c r="J58" s="32">
        <v>0.96299999999999997</v>
      </c>
      <c r="K58" s="32">
        <v>0.39200000000000002</v>
      </c>
      <c r="L58" s="32">
        <v>0</v>
      </c>
      <c r="M58" s="32">
        <v>0</v>
      </c>
      <c r="N58" s="32">
        <v>0</v>
      </c>
      <c r="O58" s="32">
        <v>0</v>
      </c>
    </row>
    <row r="59" spans="1:15" hidden="1" x14ac:dyDescent="0.25">
      <c r="A59" s="9" t="s">
        <v>340</v>
      </c>
      <c r="B59" s="9" t="s">
        <v>341</v>
      </c>
      <c r="C59" s="32"/>
      <c r="D59" s="59">
        <v>0</v>
      </c>
      <c r="E59" s="32">
        <v>1.4E-2</v>
      </c>
      <c r="F59" s="32">
        <v>2.3E-2</v>
      </c>
      <c r="G59" s="32">
        <v>2.9000000000000001E-2</v>
      </c>
      <c r="H59" s="32">
        <v>7.9699999999999993E-2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</row>
    <row r="60" spans="1:15" hidden="1" x14ac:dyDescent="0.25">
      <c r="A60" s="9" t="s">
        <v>107</v>
      </c>
      <c r="B60" s="9" t="s">
        <v>108</v>
      </c>
      <c r="C60" s="32"/>
      <c r="D60" s="59">
        <v>6.4240000000000004</v>
      </c>
      <c r="E60" s="32">
        <v>7.1989999999999998</v>
      </c>
      <c r="F60" s="32">
        <v>7.5579999999999998</v>
      </c>
      <c r="G60" s="32">
        <v>6.149</v>
      </c>
      <c r="H60" s="32">
        <v>6.5601000000000003</v>
      </c>
      <c r="I60" s="32">
        <v>3.0615999999999999</v>
      </c>
      <c r="J60" s="32">
        <v>3.6019999999999999</v>
      </c>
      <c r="K60" s="32">
        <v>1.8740000000000001</v>
      </c>
      <c r="L60" s="32">
        <v>1.087</v>
      </c>
      <c r="M60" s="32">
        <v>1.5820000000000001</v>
      </c>
      <c r="N60" s="32">
        <v>3.0019999999999998</v>
      </c>
      <c r="O60" s="32">
        <v>5.5860000000000003</v>
      </c>
    </row>
    <row r="61" spans="1:15" hidden="1" x14ac:dyDescent="0.25">
      <c r="A61" s="9" t="s">
        <v>511</v>
      </c>
      <c r="B61" s="9" t="s">
        <v>512</v>
      </c>
      <c r="C61" s="32"/>
      <c r="D61" s="59">
        <v>8.9999999999999993E-3</v>
      </c>
      <c r="E61" s="32">
        <v>7.0000000000000001E-3</v>
      </c>
      <c r="F61" s="32">
        <v>1E-3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</row>
    <row r="62" spans="1:15" hidden="1" x14ac:dyDescent="0.25">
      <c r="A62" s="9" t="s">
        <v>181</v>
      </c>
      <c r="B62" s="9" t="s">
        <v>182</v>
      </c>
      <c r="C62" s="32"/>
      <c r="D62" s="59">
        <v>6.9000000000000006E-2</v>
      </c>
      <c r="E62" s="32">
        <v>6.7000000000000004E-2</v>
      </c>
      <c r="F62" s="32">
        <v>0.32400000000000001</v>
      </c>
      <c r="G62" s="32">
        <v>0.30099999999999999</v>
      </c>
      <c r="H62" s="32">
        <v>0.35780000000000001</v>
      </c>
      <c r="I62" s="32">
        <v>0.16600000000000001</v>
      </c>
      <c r="J62" s="32">
        <v>0.248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</row>
    <row r="63" spans="1:15" hidden="1" x14ac:dyDescent="0.25">
      <c r="A63" s="9" t="s">
        <v>280</v>
      </c>
      <c r="B63" s="9" t="s">
        <v>281</v>
      </c>
      <c r="C63" s="32"/>
      <c r="D63" s="59">
        <v>0.28499999999999998</v>
      </c>
      <c r="E63" s="32">
        <v>0.28299999999999997</v>
      </c>
      <c r="F63" s="32">
        <v>2.8000000000000001E-2</v>
      </c>
      <c r="G63" s="32">
        <v>2.7E-2</v>
      </c>
      <c r="H63" s="32">
        <v>1.7000000000000001E-2</v>
      </c>
      <c r="I63" s="32">
        <v>1.6E-2</v>
      </c>
      <c r="J63" s="32">
        <v>2E-3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</row>
    <row r="64" spans="1:15" hidden="1" x14ac:dyDescent="0.25">
      <c r="A64" s="9" t="s">
        <v>320</v>
      </c>
      <c r="B64" s="9" t="s">
        <v>321</v>
      </c>
      <c r="C64" s="32"/>
      <c r="D64" s="59">
        <v>0</v>
      </c>
      <c r="E64" s="32">
        <v>0</v>
      </c>
      <c r="F64" s="32">
        <v>0</v>
      </c>
      <c r="G64" s="32">
        <v>0</v>
      </c>
      <c r="H64" s="32">
        <v>7.5399999999999998E-3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</row>
    <row r="65" spans="1:15" hidden="1" x14ac:dyDescent="0.25">
      <c r="A65" s="9" t="s">
        <v>183</v>
      </c>
      <c r="B65" s="9" t="s">
        <v>184</v>
      </c>
      <c r="C65" s="32"/>
      <c r="D65" s="59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3.6509999999999998</v>
      </c>
      <c r="O65" s="32">
        <v>4.6710000000000003</v>
      </c>
    </row>
    <row r="66" spans="1:15" hidden="1" x14ac:dyDescent="0.25">
      <c r="A66" s="9" t="s">
        <v>314</v>
      </c>
      <c r="B66" s="9" t="s">
        <v>315</v>
      </c>
      <c r="C66" s="32"/>
      <c r="D66" s="59">
        <v>6.4000000000000001E-2</v>
      </c>
      <c r="E66" s="32">
        <v>0.106</v>
      </c>
      <c r="F66" s="32">
        <v>0.16900000000000001</v>
      </c>
      <c r="G66" s="32">
        <v>0.154</v>
      </c>
      <c r="H66" s="32">
        <v>0.115</v>
      </c>
      <c r="I66" s="32">
        <v>8.4000000000000005E-2</v>
      </c>
      <c r="J66" s="32">
        <v>0.10100000000000001</v>
      </c>
      <c r="K66" s="32">
        <v>4.4999999999999998E-2</v>
      </c>
      <c r="L66" s="32">
        <v>3.6999999999999998E-2</v>
      </c>
      <c r="M66" s="32">
        <v>2.5000000000000001E-2</v>
      </c>
      <c r="N66" s="32">
        <v>0</v>
      </c>
      <c r="O66" s="32">
        <v>0</v>
      </c>
    </row>
    <row r="67" spans="1:15" hidden="1" x14ac:dyDescent="0.25">
      <c r="A67" s="9" t="s">
        <v>157</v>
      </c>
      <c r="B67" s="9" t="s">
        <v>158</v>
      </c>
      <c r="C67" s="32"/>
      <c r="D67" s="59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0.435</v>
      </c>
      <c r="L67" s="32">
        <v>0</v>
      </c>
      <c r="M67" s="32">
        <v>0</v>
      </c>
      <c r="N67" s="32">
        <v>0</v>
      </c>
      <c r="O67" s="32">
        <v>0</v>
      </c>
    </row>
    <row r="68" spans="1:15" hidden="1" x14ac:dyDescent="0.25">
      <c r="A68" s="9" t="s">
        <v>324</v>
      </c>
      <c r="B68" s="9" t="s">
        <v>325</v>
      </c>
      <c r="C68" s="32"/>
      <c r="D68" s="59">
        <v>1.4E-2</v>
      </c>
      <c r="E68" s="32">
        <v>1.4999999999999999E-2</v>
      </c>
      <c r="F68" s="32">
        <v>0.878</v>
      </c>
      <c r="G68" s="32">
        <v>0.92900000000000005</v>
      </c>
      <c r="H68" s="32">
        <v>0.873</v>
      </c>
      <c r="I68" s="32">
        <v>0.83</v>
      </c>
      <c r="J68" s="32">
        <v>0.82599999999999996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</row>
    <row r="69" spans="1:15" hidden="1" x14ac:dyDescent="0.25">
      <c r="A69" s="9" t="s">
        <v>204</v>
      </c>
      <c r="B69" s="9" t="s">
        <v>205</v>
      </c>
      <c r="C69" s="32"/>
      <c r="D69" s="59">
        <v>102.23099999999999</v>
      </c>
      <c r="E69" s="32">
        <v>176.65600000000001</v>
      </c>
      <c r="F69" s="32">
        <v>157.22999999999999</v>
      </c>
      <c r="G69" s="32">
        <v>44.059607999999997</v>
      </c>
      <c r="H69" s="32">
        <v>42.365406</v>
      </c>
      <c r="I69" s="32">
        <v>43.953595999999997</v>
      </c>
      <c r="J69" s="32">
        <v>45.345025999999997</v>
      </c>
      <c r="K69" s="32">
        <v>44.357999999999997</v>
      </c>
      <c r="L69" s="32">
        <v>61.549500000000002</v>
      </c>
      <c r="M69" s="32">
        <v>54.594499999999996</v>
      </c>
      <c r="N69" s="32">
        <v>73.122200000000007</v>
      </c>
      <c r="O69" s="32">
        <v>64.311899999999994</v>
      </c>
    </row>
    <row r="70" spans="1:15" hidden="1" x14ac:dyDescent="0.25">
      <c r="A70" s="9" t="s">
        <v>127</v>
      </c>
      <c r="B70" s="9" t="s">
        <v>128</v>
      </c>
      <c r="C70" s="32"/>
      <c r="D70" s="59">
        <v>0</v>
      </c>
      <c r="E70" s="32">
        <v>3.0000000000000001E-3</v>
      </c>
      <c r="F70" s="32">
        <v>3.0000000000000001E-3</v>
      </c>
      <c r="G70" s="32">
        <v>1.4E-2</v>
      </c>
      <c r="H70" s="32">
        <v>2E-3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</row>
    <row r="71" spans="1:15" hidden="1" x14ac:dyDescent="0.25">
      <c r="A71" s="9" t="s">
        <v>195</v>
      </c>
      <c r="B71" s="9" t="s">
        <v>196</v>
      </c>
      <c r="C71" s="32"/>
      <c r="D71" s="59">
        <v>0.35</v>
      </c>
      <c r="E71" s="32">
        <v>0.46899999999999997</v>
      </c>
      <c r="F71" s="32">
        <v>0.77200000000000002</v>
      </c>
      <c r="G71" s="32">
        <v>0.92200000000000004</v>
      </c>
      <c r="H71" s="32">
        <v>0.94799999999999995</v>
      </c>
      <c r="I71" s="32">
        <v>0.45300000000000001</v>
      </c>
      <c r="J71" s="32">
        <v>0.40600000000000003</v>
      </c>
      <c r="K71" s="32">
        <v>0.46300000000000002</v>
      </c>
      <c r="L71" s="32">
        <v>0.46300000000000002</v>
      </c>
      <c r="M71" s="32">
        <v>0.19969999999999999</v>
      </c>
      <c r="N71" s="32">
        <v>0</v>
      </c>
      <c r="O71" s="32">
        <v>0</v>
      </c>
    </row>
    <row r="72" spans="1:15" hidden="1" x14ac:dyDescent="0.25">
      <c r="A72" s="9" t="s">
        <v>96</v>
      </c>
      <c r="B72" s="9" t="s">
        <v>97</v>
      </c>
      <c r="C72" s="32"/>
      <c r="D72" s="59">
        <v>1.9419999999999999</v>
      </c>
      <c r="E72" s="32">
        <v>4.609</v>
      </c>
      <c r="F72" s="32">
        <v>4.3339999999999996</v>
      </c>
      <c r="G72" s="32">
        <v>4.0609999999999999</v>
      </c>
      <c r="H72" s="32">
        <v>3.3934000000000002</v>
      </c>
      <c r="I72" s="32">
        <v>1.6859999999999999</v>
      </c>
      <c r="J72" s="32">
        <v>1.55</v>
      </c>
      <c r="K72" s="32">
        <v>1.726</v>
      </c>
      <c r="L72" s="32">
        <v>1.702</v>
      </c>
      <c r="M72" s="32">
        <v>0.91</v>
      </c>
      <c r="N72" s="32">
        <v>0</v>
      </c>
      <c r="O72" s="32">
        <v>0</v>
      </c>
    </row>
    <row r="73" spans="1:15" hidden="1" x14ac:dyDescent="0.25">
      <c r="A73" s="9" t="s">
        <v>342</v>
      </c>
      <c r="B73" s="9" t="s">
        <v>343</v>
      </c>
      <c r="C73" s="32"/>
      <c r="D73" s="59">
        <v>0</v>
      </c>
      <c r="E73" s="32">
        <v>5.0999999999999997E-2</v>
      </c>
      <c r="F73" s="32">
        <v>4.8000000000000001E-2</v>
      </c>
      <c r="G73" s="32">
        <v>4.1000000000000002E-2</v>
      </c>
      <c r="H73" s="32">
        <v>3.5000000000000003E-2</v>
      </c>
      <c r="I73" s="32">
        <v>3.5999999999999997E-2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</row>
    <row r="74" spans="1:15" hidden="1" x14ac:dyDescent="0.25">
      <c r="A74" s="9" t="s">
        <v>117</v>
      </c>
      <c r="B74" s="9" t="s">
        <v>118</v>
      </c>
      <c r="C74" s="32"/>
      <c r="D74" s="59">
        <v>5.1999999999999998E-2</v>
      </c>
      <c r="E74" s="32">
        <v>5.5E-2</v>
      </c>
      <c r="F74" s="32">
        <v>3.2589999999999999</v>
      </c>
      <c r="G74" s="32">
        <v>3.45</v>
      </c>
      <c r="H74" s="32">
        <v>3.2389999999999999</v>
      </c>
      <c r="I74" s="32">
        <v>3.081</v>
      </c>
      <c r="J74" s="32">
        <v>3.0649999999999999</v>
      </c>
      <c r="K74" s="32">
        <v>1.615</v>
      </c>
      <c r="L74" s="32">
        <v>0</v>
      </c>
      <c r="M74" s="32">
        <v>0</v>
      </c>
      <c r="N74" s="32">
        <v>0</v>
      </c>
      <c r="O74" s="32">
        <v>0</v>
      </c>
    </row>
    <row r="75" spans="1:15" hidden="1" x14ac:dyDescent="0.25">
      <c r="A75" s="9" t="s">
        <v>102</v>
      </c>
      <c r="B75" s="9" t="s">
        <v>102</v>
      </c>
      <c r="C75" s="32"/>
      <c r="D75" s="59">
        <v>0.10199999999999999</v>
      </c>
      <c r="E75" s="32">
        <v>0.13100000000000001</v>
      </c>
      <c r="F75" s="32">
        <v>2.5999999999999999E-2</v>
      </c>
      <c r="G75" s="32">
        <v>3.5999999999999997E-2</v>
      </c>
      <c r="H75" s="32">
        <v>3.5999999999999997E-2</v>
      </c>
      <c r="I75" s="32">
        <v>0.03</v>
      </c>
      <c r="J75" s="32">
        <v>3.3000000000000002E-2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</row>
    <row r="76" spans="1:15" hidden="1" x14ac:dyDescent="0.25">
      <c r="A76" s="9" t="s">
        <v>282</v>
      </c>
      <c r="B76" s="9" t="s">
        <v>283</v>
      </c>
      <c r="C76" s="32"/>
      <c r="D76" s="59">
        <v>0</v>
      </c>
      <c r="E76" s="32">
        <v>0</v>
      </c>
      <c r="F76" s="32">
        <v>0</v>
      </c>
      <c r="G76" s="32">
        <v>0</v>
      </c>
      <c r="H76" s="32">
        <v>3.5400000000000002E-3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</row>
    <row r="77" spans="1:15" hidden="1" x14ac:dyDescent="0.25">
      <c r="A77" s="9" t="s">
        <v>84</v>
      </c>
      <c r="B77" s="9" t="s">
        <v>85</v>
      </c>
      <c r="C77" s="32"/>
      <c r="D77" s="59">
        <v>0</v>
      </c>
      <c r="E77" s="32">
        <v>0</v>
      </c>
      <c r="F77" s="32">
        <v>1.4E-2</v>
      </c>
      <c r="G77" s="32">
        <v>6.2E-2</v>
      </c>
      <c r="H77" s="32">
        <v>0.13800000000000001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</row>
    <row r="78" spans="1:15" hidden="1" x14ac:dyDescent="0.25">
      <c r="A78" s="9" t="s">
        <v>326</v>
      </c>
      <c r="B78" s="9" t="s">
        <v>327</v>
      </c>
      <c r="C78" s="32"/>
      <c r="D78" s="59">
        <v>1.988</v>
      </c>
      <c r="E78" s="32">
        <v>4.0389999999999997</v>
      </c>
      <c r="F78" s="32">
        <v>4.0679999999999996</v>
      </c>
      <c r="G78" s="32">
        <v>4.992</v>
      </c>
      <c r="H78" s="32">
        <v>4.8259999999999996</v>
      </c>
      <c r="I78" s="32">
        <v>3.948</v>
      </c>
      <c r="J78" s="32">
        <v>2.1080999999999999</v>
      </c>
      <c r="K78" s="32">
        <v>2.31</v>
      </c>
      <c r="L78" s="32">
        <v>2.2759999999999998</v>
      </c>
      <c r="M78" s="32">
        <v>1.1890000000000001</v>
      </c>
      <c r="N78" s="32">
        <v>0.34</v>
      </c>
      <c r="O78" s="32">
        <v>0</v>
      </c>
    </row>
    <row r="79" spans="1:15" hidden="1" x14ac:dyDescent="0.25">
      <c r="A79" s="9" t="s">
        <v>601</v>
      </c>
      <c r="B79" s="9" t="s">
        <v>602</v>
      </c>
      <c r="C79" s="32"/>
      <c r="D79" s="59">
        <v>0</v>
      </c>
      <c r="E79" s="32">
        <v>4.0000000000000001E-3</v>
      </c>
      <c r="F79" s="32">
        <v>5.0000000000000001E-3</v>
      </c>
      <c r="G79" s="32">
        <v>4.0000000000000001E-3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</row>
    <row r="80" spans="1:15" hidden="1" x14ac:dyDescent="0.25">
      <c r="A80" s="9" t="s">
        <v>201</v>
      </c>
      <c r="B80" s="9" t="s">
        <v>201</v>
      </c>
      <c r="C80" s="32"/>
      <c r="D80" s="59">
        <v>0.10100000000000001</v>
      </c>
      <c r="E80" s="32">
        <v>8.5999999999999993E-2</v>
      </c>
      <c r="F80" s="32">
        <v>2E-3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</row>
    <row r="81" spans="1:15" hidden="1" x14ac:dyDescent="0.25">
      <c r="A81" s="9" t="s">
        <v>346</v>
      </c>
      <c r="B81" s="9" t="s">
        <v>347</v>
      </c>
      <c r="C81" s="32"/>
      <c r="D81" s="59">
        <v>0</v>
      </c>
      <c r="E81" s="32">
        <v>0</v>
      </c>
      <c r="F81" s="32">
        <v>0.04</v>
      </c>
      <c r="G81" s="32">
        <v>4.2000000000000003E-2</v>
      </c>
      <c r="H81" s="32">
        <v>0.04</v>
      </c>
      <c r="I81" s="32">
        <v>3.7999999999999999E-2</v>
      </c>
      <c r="J81" s="32">
        <v>3.0000000000000001E-3</v>
      </c>
      <c r="K81" s="32">
        <v>0.02</v>
      </c>
      <c r="L81" s="32">
        <v>0</v>
      </c>
      <c r="M81" s="32">
        <v>0</v>
      </c>
      <c r="N81" s="32">
        <v>0</v>
      </c>
      <c r="O81" s="32">
        <v>0</v>
      </c>
    </row>
    <row r="82" spans="1:15" hidden="1" x14ac:dyDescent="0.25">
      <c r="A82" s="9" t="s">
        <v>328</v>
      </c>
      <c r="B82" s="9" t="s">
        <v>329</v>
      </c>
      <c r="C82" s="32"/>
      <c r="D82" s="59">
        <v>0.32600000000000001</v>
      </c>
      <c r="E82" s="32">
        <v>0.441</v>
      </c>
      <c r="F82" s="32">
        <v>0.51600000000000001</v>
      </c>
      <c r="G82" s="32">
        <v>0.46899999999999997</v>
      </c>
      <c r="H82" s="32">
        <v>0.34499999999999997</v>
      </c>
      <c r="I82" s="32">
        <v>0.38900000000000001</v>
      </c>
      <c r="J82" s="32">
        <v>0.34499999999999997</v>
      </c>
      <c r="K82" s="32">
        <v>0.378</v>
      </c>
      <c r="L82" s="32">
        <v>0.375</v>
      </c>
      <c r="M82" s="32">
        <v>0.22600000000000001</v>
      </c>
      <c r="N82" s="32">
        <v>0</v>
      </c>
      <c r="O82" s="32">
        <v>0</v>
      </c>
    </row>
    <row r="83" spans="1:15" hidden="1" x14ac:dyDescent="0.25">
      <c r="A83" s="9" t="s">
        <v>173</v>
      </c>
      <c r="B83" s="9" t="s">
        <v>174</v>
      </c>
      <c r="C83" s="32"/>
      <c r="D83" s="59">
        <v>0</v>
      </c>
      <c r="E83" s="32">
        <v>3.9E-2</v>
      </c>
      <c r="F83" s="32">
        <v>2.4E-2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</row>
    <row r="84" spans="1:15" hidden="1" x14ac:dyDescent="0.25">
      <c r="A84" s="9" t="s">
        <v>171</v>
      </c>
      <c r="B84" s="9" t="s">
        <v>172</v>
      </c>
      <c r="C84" s="32"/>
      <c r="D84" s="59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</row>
    <row r="85" spans="1:15" hidden="1" x14ac:dyDescent="0.25">
      <c r="A85" s="9" t="s">
        <v>175</v>
      </c>
      <c r="B85" s="9" t="s">
        <v>176</v>
      </c>
      <c r="C85" s="32"/>
      <c r="D85" s="59">
        <v>1.4999999999999999E-2</v>
      </c>
      <c r="E85" s="32">
        <v>1.2999999999999999E-2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</row>
    <row r="86" spans="1:15" x14ac:dyDescent="0.25">
      <c r="A86" s="10"/>
      <c r="B86" s="10" t="s">
        <v>646</v>
      </c>
      <c r="C86" s="33">
        <v>0</v>
      </c>
      <c r="D86" s="60">
        <v>5.5E-2</v>
      </c>
      <c r="E86" s="32">
        <v>3.1E-2</v>
      </c>
      <c r="F86" s="32">
        <v>2.3E-2</v>
      </c>
      <c r="G86" s="32">
        <v>2.1000000000000001E-2</v>
      </c>
      <c r="H86" s="32">
        <v>1.12E-2</v>
      </c>
      <c r="I86" s="32">
        <v>0</v>
      </c>
      <c r="J86" s="32">
        <v>0</v>
      </c>
      <c r="K86" s="32">
        <v>2.1499999999999998E-2</v>
      </c>
      <c r="L86" s="32">
        <v>3.1E-2</v>
      </c>
      <c r="M86" s="32">
        <v>1.0999999999999999E-2</v>
      </c>
      <c r="N86" s="32">
        <v>2.5999999999999999E-2</v>
      </c>
      <c r="O86" s="32">
        <v>0.46600000000000003</v>
      </c>
    </row>
    <row r="87" spans="1:15" hidden="1" x14ac:dyDescent="0.25">
      <c r="A87" s="9" t="s">
        <v>356</v>
      </c>
      <c r="B87" s="9" t="s">
        <v>357</v>
      </c>
      <c r="C87" s="32"/>
      <c r="D87" s="59">
        <v>5.5E-2</v>
      </c>
      <c r="E87" s="32">
        <v>2E-3</v>
      </c>
      <c r="F87" s="32">
        <v>3.0000000000000001E-3</v>
      </c>
      <c r="G87" s="32">
        <v>7.0000000000000001E-3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</row>
    <row r="88" spans="1:15" hidden="1" x14ac:dyDescent="0.25">
      <c r="A88" s="9" t="s">
        <v>373</v>
      </c>
      <c r="B88" s="9" t="s">
        <v>374</v>
      </c>
      <c r="C88" s="32"/>
      <c r="D88" s="59">
        <v>0</v>
      </c>
      <c r="E88" s="32">
        <v>0</v>
      </c>
      <c r="F88" s="32">
        <v>1E-3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</row>
    <row r="89" spans="1:15" hidden="1" x14ac:dyDescent="0.25">
      <c r="A89" s="9" t="s">
        <v>635</v>
      </c>
      <c r="B89" s="9" t="s">
        <v>636</v>
      </c>
      <c r="C89" s="32"/>
      <c r="D89" s="59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1.2500000000000001E-2</v>
      </c>
      <c r="L89" s="32">
        <v>2.5000000000000001E-2</v>
      </c>
      <c r="M89" s="32">
        <v>0</v>
      </c>
      <c r="N89" s="32">
        <v>0</v>
      </c>
      <c r="O89" s="32">
        <v>0</v>
      </c>
    </row>
    <row r="90" spans="1:15" hidden="1" x14ac:dyDescent="0.25">
      <c r="A90" s="9" t="s">
        <v>633</v>
      </c>
      <c r="B90" s="9" t="s">
        <v>634</v>
      </c>
      <c r="C90" s="32"/>
      <c r="D90" s="59">
        <v>0</v>
      </c>
      <c r="E90" s="32">
        <v>0</v>
      </c>
      <c r="F90" s="32">
        <v>0</v>
      </c>
      <c r="G90" s="32">
        <v>0</v>
      </c>
      <c r="H90" s="32">
        <v>1.1999999999999999E-3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</row>
    <row r="91" spans="1:15" hidden="1" x14ac:dyDescent="0.25">
      <c r="A91" s="9" t="s">
        <v>369</v>
      </c>
      <c r="B91" s="9" t="s">
        <v>370</v>
      </c>
      <c r="C91" s="32"/>
      <c r="D91" s="59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8.9999999999999993E-3</v>
      </c>
      <c r="L91" s="32">
        <v>6.0000000000000001E-3</v>
      </c>
      <c r="M91" s="32">
        <v>1.0999999999999999E-2</v>
      </c>
      <c r="N91" s="32">
        <v>2.5999999999999999E-2</v>
      </c>
      <c r="O91" s="32">
        <v>0.46600000000000003</v>
      </c>
    </row>
    <row r="92" spans="1:15" hidden="1" x14ac:dyDescent="0.25">
      <c r="A92" s="9" t="s">
        <v>360</v>
      </c>
      <c r="B92" s="9" t="s">
        <v>361</v>
      </c>
      <c r="C92" s="32"/>
      <c r="D92" s="59">
        <v>0</v>
      </c>
      <c r="E92" s="32">
        <v>2.9000000000000001E-2</v>
      </c>
      <c r="F92" s="32">
        <v>1.9E-2</v>
      </c>
      <c r="G92" s="32">
        <v>1.4E-2</v>
      </c>
      <c r="H92" s="32">
        <v>0.01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</row>
    <row r="93" spans="1:15" hidden="1" x14ac:dyDescent="0.25">
      <c r="A93" s="9" t="s">
        <v>350</v>
      </c>
      <c r="B93" s="9" t="s">
        <v>351</v>
      </c>
      <c r="C93" s="32"/>
      <c r="D93" s="59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</row>
    <row r="94" spans="1:15" x14ac:dyDescent="0.25">
      <c r="A94" s="10"/>
      <c r="B94" s="10" t="s">
        <v>648</v>
      </c>
      <c r="C94" s="33">
        <f>C95+C96+C97+C98+C99+C100+C101+C102+C103+C104</f>
        <v>253.90865674999995</v>
      </c>
      <c r="D94" s="60">
        <v>170.79130000000001</v>
      </c>
      <c r="E94" s="32">
        <v>195.97660000000002</v>
      </c>
      <c r="F94" s="32">
        <v>186.64750000000001</v>
      </c>
      <c r="G94" s="32">
        <v>163.49031600000001</v>
      </c>
      <c r="H94" s="32">
        <v>180.66061199999999</v>
      </c>
      <c r="I94" s="32">
        <v>190.26493600000001</v>
      </c>
      <c r="J94" s="32">
        <v>190.46467899999999</v>
      </c>
      <c r="K94" s="32">
        <v>206.0685</v>
      </c>
      <c r="L94" s="32">
        <v>162.8639</v>
      </c>
      <c r="M94" s="32">
        <v>189.39060000000001</v>
      </c>
      <c r="N94" s="32">
        <v>255.95609999999999</v>
      </c>
      <c r="O94" s="32">
        <v>267.68819999999999</v>
      </c>
    </row>
    <row r="95" spans="1:15" x14ac:dyDescent="0.25">
      <c r="A95" s="9" t="s">
        <v>399</v>
      </c>
      <c r="B95" s="9" t="s">
        <v>400</v>
      </c>
      <c r="C95" s="34">
        <v>3.1089720000000001</v>
      </c>
      <c r="D95" s="59">
        <v>1.0769</v>
      </c>
      <c r="E95" s="32">
        <v>2.5636999999999999</v>
      </c>
      <c r="F95" s="32">
        <v>2.3704000000000001</v>
      </c>
      <c r="G95" s="32">
        <v>3.0960930000000002</v>
      </c>
      <c r="H95" s="32">
        <v>3.1404359999999998</v>
      </c>
      <c r="I95" s="32">
        <v>3.5012460000000001</v>
      </c>
      <c r="J95" s="32">
        <v>3.5990319999999998</v>
      </c>
      <c r="K95" s="32">
        <v>3.8845999999999998</v>
      </c>
      <c r="L95" s="32">
        <v>3.3468</v>
      </c>
      <c r="M95" s="32">
        <v>3.2604000000000002</v>
      </c>
      <c r="N95" s="32">
        <v>3.9820000000000002</v>
      </c>
      <c r="O95" s="32">
        <v>3.8639000000000001</v>
      </c>
    </row>
    <row r="96" spans="1:15" x14ac:dyDescent="0.25">
      <c r="A96" s="9" t="s">
        <v>383</v>
      </c>
      <c r="B96" s="9" t="s">
        <v>384</v>
      </c>
      <c r="C96" s="34">
        <v>1.0076601999999999</v>
      </c>
      <c r="D96" s="59">
        <v>0.38990000000000002</v>
      </c>
      <c r="E96" s="32">
        <v>0.46450000000000002</v>
      </c>
      <c r="F96" s="32">
        <v>0.53129999999999999</v>
      </c>
      <c r="G96" s="32">
        <v>0.35923699999999997</v>
      </c>
      <c r="H96" s="32">
        <v>0.359377</v>
      </c>
      <c r="I96" s="32">
        <v>0.38420799999999999</v>
      </c>
      <c r="J96" s="32">
        <v>0.36421900000000001</v>
      </c>
      <c r="K96" s="32">
        <v>0.38640000000000002</v>
      </c>
      <c r="L96" s="32">
        <v>0.23830000000000001</v>
      </c>
      <c r="M96" s="32">
        <v>0.28560000000000002</v>
      </c>
      <c r="N96" s="32">
        <v>0.40379999999999999</v>
      </c>
      <c r="O96" s="32">
        <v>0.27110000000000001</v>
      </c>
    </row>
    <row r="97" spans="1:15" x14ac:dyDescent="0.25">
      <c r="A97" s="9" t="s">
        <v>401</v>
      </c>
      <c r="B97" s="9" t="s">
        <v>402</v>
      </c>
      <c r="C97" s="34">
        <v>2.4783020499999995</v>
      </c>
      <c r="D97" s="59">
        <v>1.6628000000000001</v>
      </c>
      <c r="E97" s="32">
        <v>1.96</v>
      </c>
      <c r="F97" s="32">
        <v>2.2543000000000002</v>
      </c>
      <c r="G97" s="32">
        <v>1.57433</v>
      </c>
      <c r="H97" s="32">
        <v>1.657546</v>
      </c>
      <c r="I97" s="32">
        <v>1.7615160000000001</v>
      </c>
      <c r="J97" s="32">
        <v>1.975725</v>
      </c>
      <c r="K97" s="32">
        <v>1.8499000000000001</v>
      </c>
      <c r="L97" s="32">
        <v>1.2118</v>
      </c>
      <c r="M97" s="32">
        <v>1.4639</v>
      </c>
      <c r="N97" s="32">
        <v>2.0716999999999999</v>
      </c>
      <c r="O97" s="32">
        <v>1.5697000000000001</v>
      </c>
    </row>
    <row r="98" spans="1:15" x14ac:dyDescent="0.25">
      <c r="A98" s="9" t="s">
        <v>397</v>
      </c>
      <c r="B98" s="9" t="s">
        <v>398</v>
      </c>
      <c r="C98" s="34">
        <v>17.3926345</v>
      </c>
      <c r="D98" s="59">
        <v>13.080299999999999</v>
      </c>
      <c r="E98" s="32">
        <v>11.7516</v>
      </c>
      <c r="F98" s="32">
        <v>11.982799999999999</v>
      </c>
      <c r="G98" s="32">
        <v>8.7817080000000001</v>
      </c>
      <c r="H98" s="32">
        <v>9.7632309999999993</v>
      </c>
      <c r="I98" s="32">
        <v>10.5229</v>
      </c>
      <c r="J98" s="32">
        <v>11.942633000000001</v>
      </c>
      <c r="K98" s="32">
        <v>11.3284</v>
      </c>
      <c r="L98" s="32">
        <v>7.5911999999999997</v>
      </c>
      <c r="M98" s="32">
        <v>9.2639999999999993</v>
      </c>
      <c r="N98" s="32">
        <v>13.3531</v>
      </c>
      <c r="O98" s="32">
        <v>11.991300000000001</v>
      </c>
    </row>
    <row r="99" spans="1:15" x14ac:dyDescent="0.25">
      <c r="A99" s="9" t="s">
        <v>38</v>
      </c>
      <c r="B99" s="9" t="s">
        <v>39</v>
      </c>
      <c r="C99" s="34">
        <v>29.3</v>
      </c>
      <c r="D99" s="59">
        <v>11.4</v>
      </c>
      <c r="E99" s="32">
        <v>12.628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x14ac:dyDescent="0.25">
      <c r="A100" s="9" t="s">
        <v>381</v>
      </c>
      <c r="B100" s="9" t="s">
        <v>382</v>
      </c>
      <c r="C100" s="34">
        <v>14.231389999999998</v>
      </c>
      <c r="D100" s="59">
        <v>11.192500000000001</v>
      </c>
      <c r="E100" s="32">
        <v>12.179399999999999</v>
      </c>
      <c r="F100" s="32">
        <v>12.151400000000001</v>
      </c>
      <c r="G100" s="32">
        <v>9.0720539999999996</v>
      </c>
      <c r="H100" s="32">
        <v>9.9489409999999996</v>
      </c>
      <c r="I100" s="32">
        <v>10.755709</v>
      </c>
      <c r="J100" s="32">
        <v>11.289301</v>
      </c>
      <c r="K100" s="32">
        <v>11.4442</v>
      </c>
      <c r="L100" s="32">
        <v>8.1118000000000006</v>
      </c>
      <c r="M100" s="32">
        <v>9.7842000000000002</v>
      </c>
      <c r="N100" s="32">
        <v>14.938800000000001</v>
      </c>
      <c r="O100" s="32">
        <v>13.0883</v>
      </c>
    </row>
    <row r="101" spans="1:15" x14ac:dyDescent="0.25">
      <c r="A101" s="9" t="s">
        <v>385</v>
      </c>
      <c r="B101" s="9" t="s">
        <v>386</v>
      </c>
      <c r="C101" s="34">
        <v>89.97825899999998</v>
      </c>
      <c r="D101" s="59">
        <v>69.424599999999998</v>
      </c>
      <c r="E101" s="32">
        <v>72.867599999999996</v>
      </c>
      <c r="F101" s="32">
        <v>75.211399999999998</v>
      </c>
      <c r="G101" s="32">
        <v>54.851261000000001</v>
      </c>
      <c r="H101" s="32">
        <v>58.175528</v>
      </c>
      <c r="I101" s="32">
        <v>61.622470999999997</v>
      </c>
      <c r="J101" s="32">
        <v>59.292886000000003</v>
      </c>
      <c r="K101" s="32">
        <v>63.716000000000001</v>
      </c>
      <c r="L101" s="32">
        <v>45.6539</v>
      </c>
      <c r="M101" s="32">
        <v>53.976500000000001</v>
      </c>
      <c r="N101" s="32">
        <v>73.841200000000001</v>
      </c>
      <c r="O101" s="32">
        <v>72.760400000000004</v>
      </c>
    </row>
    <row r="102" spans="1:15" x14ac:dyDescent="0.25">
      <c r="A102" s="9" t="s">
        <v>387</v>
      </c>
      <c r="B102" s="9" t="s">
        <v>388</v>
      </c>
      <c r="C102" s="34">
        <v>49.295313</v>
      </c>
      <c r="D102" s="59">
        <v>26.477</v>
      </c>
      <c r="E102" s="32">
        <v>44.696899999999999</v>
      </c>
      <c r="F102" s="32">
        <v>45.258800000000001</v>
      </c>
      <c r="G102" s="32">
        <v>58.069175999999999</v>
      </c>
      <c r="H102" s="32">
        <v>66.358924000000002</v>
      </c>
      <c r="I102" s="32">
        <v>67.761201</v>
      </c>
      <c r="J102" s="32">
        <v>68.795644999999993</v>
      </c>
      <c r="K102" s="32">
        <v>77.400899999999993</v>
      </c>
      <c r="L102" s="32">
        <v>71.878</v>
      </c>
      <c r="M102" s="32">
        <v>81.200100000000006</v>
      </c>
      <c r="N102" s="32">
        <v>101.75660000000001</v>
      </c>
      <c r="O102" s="32">
        <v>122.9357</v>
      </c>
    </row>
    <row r="103" spans="1:15" x14ac:dyDescent="0.25">
      <c r="A103" s="9" t="s">
        <v>389</v>
      </c>
      <c r="B103" s="9" t="s">
        <v>390</v>
      </c>
      <c r="C103" s="34">
        <v>45.149689999999993</v>
      </c>
      <c r="D103" s="59">
        <v>35.355800000000002</v>
      </c>
      <c r="E103" s="32">
        <v>35.149000000000001</v>
      </c>
      <c r="F103" s="32">
        <v>35.227800000000002</v>
      </c>
      <c r="G103" s="32">
        <v>25.342815000000002</v>
      </c>
      <c r="H103" s="32">
        <v>28.719028000000002</v>
      </c>
      <c r="I103" s="32">
        <v>31.143958000000001</v>
      </c>
      <c r="J103" s="32">
        <v>30.485966000000001</v>
      </c>
      <c r="K103" s="32">
        <v>32.9069</v>
      </c>
      <c r="L103" s="32">
        <v>22.072900000000001</v>
      </c>
      <c r="M103" s="32">
        <v>27.324300000000001</v>
      </c>
      <c r="N103" s="32">
        <v>42.049399999999999</v>
      </c>
      <c r="O103" s="32">
        <v>37.7303</v>
      </c>
    </row>
    <row r="104" spans="1:15" x14ac:dyDescent="0.25">
      <c r="A104" s="9" t="s">
        <v>393</v>
      </c>
      <c r="B104" s="9" t="s">
        <v>394</v>
      </c>
      <c r="C104" s="34">
        <v>1.9664360000000001</v>
      </c>
      <c r="D104" s="59">
        <v>0.73150000000000004</v>
      </c>
      <c r="E104" s="32">
        <v>1.7159</v>
      </c>
      <c r="F104" s="32">
        <v>1.6593</v>
      </c>
      <c r="G104" s="32">
        <v>2.343642</v>
      </c>
      <c r="H104" s="32">
        <v>2.537601</v>
      </c>
      <c r="I104" s="32">
        <v>2.8117269999999999</v>
      </c>
      <c r="J104" s="32">
        <v>2.7192720000000001</v>
      </c>
      <c r="K104" s="32">
        <v>3.1511999999999998</v>
      </c>
      <c r="L104" s="32">
        <v>2.7591999999999999</v>
      </c>
      <c r="M104" s="32">
        <v>2.8315999999999999</v>
      </c>
      <c r="N104" s="32">
        <v>3.5594999999999999</v>
      </c>
      <c r="O104" s="32">
        <v>3.4775</v>
      </c>
    </row>
    <row r="105" spans="1:15" x14ac:dyDescent="0.25">
      <c r="A105" s="10"/>
      <c r="B105" s="10" t="s">
        <v>647</v>
      </c>
      <c r="C105" s="33">
        <v>2.5216000000000002E-2</v>
      </c>
      <c r="D105" s="60">
        <v>0.03</v>
      </c>
      <c r="E105" s="32">
        <v>2.1000000000000001E-2</v>
      </c>
      <c r="F105" s="32">
        <v>2.4E-2</v>
      </c>
      <c r="G105" s="32">
        <v>0.03</v>
      </c>
      <c r="H105" s="32">
        <v>1.7950000000000001E-2</v>
      </c>
      <c r="I105" s="32">
        <v>1.9044999999999999E-2</v>
      </c>
      <c r="J105" s="32">
        <v>1.0699999999999999E-2</v>
      </c>
      <c r="K105" s="32">
        <v>2.7799999999999998E-2</v>
      </c>
      <c r="L105" s="32">
        <v>1.9900000000000001E-2</v>
      </c>
      <c r="M105" s="32">
        <v>0</v>
      </c>
      <c r="N105" s="32">
        <v>0</v>
      </c>
      <c r="O105" s="32">
        <v>0</v>
      </c>
    </row>
    <row r="106" spans="1:15" hidden="1" x14ac:dyDescent="0.25">
      <c r="A106" s="9" t="s">
        <v>423</v>
      </c>
      <c r="B106" s="9" t="s">
        <v>424</v>
      </c>
      <c r="C106" s="9"/>
      <c r="D106" s="12">
        <v>6.0000000000000001E-3</v>
      </c>
      <c r="E106" s="7">
        <v>5.0000000000000001E-3</v>
      </c>
      <c r="F106" s="7">
        <v>0</v>
      </c>
      <c r="G106" s="7">
        <v>0</v>
      </c>
      <c r="H106" s="7">
        <v>0</v>
      </c>
      <c r="I106" s="7">
        <v>2.98E-3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</row>
    <row r="107" spans="1:15" hidden="1" x14ac:dyDescent="0.25">
      <c r="A107" s="9" t="s">
        <v>425</v>
      </c>
      <c r="B107" s="9" t="s">
        <v>426</v>
      </c>
      <c r="C107" s="9"/>
      <c r="D107" s="12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1.21E-2</v>
      </c>
      <c r="L107" s="7">
        <v>5.0000000000000001E-3</v>
      </c>
      <c r="M107" s="7">
        <v>0</v>
      </c>
      <c r="N107" s="7">
        <v>0</v>
      </c>
      <c r="O107" s="7">
        <v>0</v>
      </c>
    </row>
    <row r="108" spans="1:15" hidden="1" x14ac:dyDescent="0.25">
      <c r="A108" s="9" t="s">
        <v>417</v>
      </c>
      <c r="B108" s="9" t="s">
        <v>418</v>
      </c>
      <c r="C108" s="9"/>
      <c r="D108" s="12">
        <v>3.0000000000000001E-3</v>
      </c>
      <c r="E108" s="7">
        <v>3.0000000000000001E-3</v>
      </c>
      <c r="F108" s="7">
        <v>0</v>
      </c>
      <c r="G108" s="7">
        <v>4.0000000000000001E-3</v>
      </c>
      <c r="H108" s="7">
        <v>3.0000000000000001E-3</v>
      </c>
      <c r="I108" s="7">
        <v>2.8800000000000002E-3</v>
      </c>
      <c r="J108" s="7">
        <v>0</v>
      </c>
      <c r="K108" s="7">
        <v>4.0000000000000001E-3</v>
      </c>
      <c r="L108" s="7">
        <v>3.5000000000000001E-3</v>
      </c>
      <c r="M108" s="7">
        <v>0</v>
      </c>
      <c r="N108" s="7">
        <v>0</v>
      </c>
      <c r="O108" s="7">
        <v>0</v>
      </c>
    </row>
    <row r="109" spans="1:15" hidden="1" x14ac:dyDescent="0.25">
      <c r="A109" s="9" t="s">
        <v>434</v>
      </c>
      <c r="B109" s="9" t="s">
        <v>435</v>
      </c>
      <c r="C109" s="9"/>
      <c r="D109" s="12">
        <v>1.2999999999999999E-2</v>
      </c>
      <c r="E109" s="7">
        <v>1.2E-2</v>
      </c>
      <c r="F109" s="7">
        <v>1.7999999999999999E-2</v>
      </c>
      <c r="G109" s="7">
        <v>1.7999999999999999E-2</v>
      </c>
      <c r="H109" s="7">
        <v>0.01</v>
      </c>
      <c r="I109" s="7">
        <v>1.0800000000000001E-2</v>
      </c>
      <c r="J109" s="7">
        <v>9.4000000000000004E-3</v>
      </c>
      <c r="K109" s="7">
        <v>7.6E-3</v>
      </c>
      <c r="L109" s="7">
        <v>9.5999999999999992E-3</v>
      </c>
      <c r="M109" s="7">
        <v>0</v>
      </c>
      <c r="N109" s="7">
        <v>0</v>
      </c>
      <c r="O109" s="7">
        <v>0</v>
      </c>
    </row>
    <row r="110" spans="1:15" hidden="1" x14ac:dyDescent="0.25">
      <c r="A110" s="9" t="s">
        <v>409</v>
      </c>
      <c r="B110" s="9" t="s">
        <v>410</v>
      </c>
      <c r="C110" s="9"/>
      <c r="D110" s="12">
        <v>0</v>
      </c>
      <c r="E110" s="7">
        <v>0</v>
      </c>
      <c r="F110" s="7">
        <v>4.0000000000000001E-3</v>
      </c>
      <c r="G110" s="7">
        <v>3.0000000000000001E-3</v>
      </c>
      <c r="H110" s="7">
        <v>2.5000000000000001E-3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</row>
    <row r="111" spans="1:15" hidden="1" x14ac:dyDescent="0.25">
      <c r="A111" s="9" t="s">
        <v>419</v>
      </c>
      <c r="B111" s="9" t="s">
        <v>420</v>
      </c>
      <c r="C111" s="9"/>
      <c r="D111" s="12">
        <v>8.0000000000000002E-3</v>
      </c>
      <c r="E111" s="7">
        <v>1E-3</v>
      </c>
      <c r="F111" s="7">
        <v>2E-3</v>
      </c>
      <c r="G111" s="7">
        <v>5.0000000000000001E-3</v>
      </c>
      <c r="H111" s="7">
        <v>2.4499999999999999E-3</v>
      </c>
      <c r="I111" s="7">
        <v>2.385E-3</v>
      </c>
      <c r="J111" s="7">
        <v>1.2999999999999999E-3</v>
      </c>
      <c r="K111" s="7">
        <v>4.1000000000000003E-3</v>
      </c>
      <c r="L111" s="7">
        <v>1.8E-3</v>
      </c>
      <c r="M111" s="7">
        <v>0</v>
      </c>
      <c r="N111" s="7">
        <v>0</v>
      </c>
      <c r="O111" s="7">
        <v>0</v>
      </c>
    </row>
  </sheetData>
  <sortState ref="A96:N105">
    <sortCondition ref="B96:B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workbookViewId="0">
      <selection activeCell="A209" sqref="A209:XFD209"/>
    </sheetView>
  </sheetViews>
  <sheetFormatPr defaultRowHeight="15" x14ac:dyDescent="0.25"/>
  <cols>
    <col min="1" max="1" width="23.85546875" customWidth="1"/>
    <col min="2" max="2" width="71.140625" customWidth="1"/>
    <col min="3" max="15" width="12.7109375" customWidth="1"/>
  </cols>
  <sheetData>
    <row r="1" spans="1:15" x14ac:dyDescent="0.25">
      <c r="A1" t="s">
        <v>653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1">
        <v>2017</v>
      </c>
      <c r="E3" s="1">
        <v>2016</v>
      </c>
      <c r="F3" s="1">
        <v>2015</v>
      </c>
      <c r="G3" s="1">
        <v>2014</v>
      </c>
      <c r="H3" s="1">
        <v>2013</v>
      </c>
      <c r="I3" s="1">
        <v>2012</v>
      </c>
      <c r="J3" s="1">
        <v>2011</v>
      </c>
      <c r="K3" s="1">
        <v>2010</v>
      </c>
      <c r="L3" s="1">
        <v>2009</v>
      </c>
      <c r="M3" s="1">
        <v>2008</v>
      </c>
      <c r="N3" s="1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45">
        <v>215.22024999999994</v>
      </c>
      <c r="D4" s="7">
        <v>159.017</v>
      </c>
      <c r="E4" s="7">
        <v>210.67</v>
      </c>
      <c r="F4" s="7">
        <v>232.47900000000001</v>
      </c>
      <c r="G4" s="7">
        <v>242.7971</v>
      </c>
      <c r="H4" s="7">
        <v>230.56363999999999</v>
      </c>
      <c r="I4" s="7">
        <v>208.155484</v>
      </c>
      <c r="J4" s="7">
        <v>164.5881</v>
      </c>
      <c r="K4" s="7">
        <v>183.28110000000001</v>
      </c>
      <c r="L4" s="7">
        <v>119.54089999999999</v>
      </c>
      <c r="M4" s="7">
        <v>108.5213</v>
      </c>
      <c r="N4" s="7">
        <v>7.4204999999999997</v>
      </c>
      <c r="O4" s="7">
        <v>6.585</v>
      </c>
    </row>
    <row r="5" spans="1:15" x14ac:dyDescent="0.25">
      <c r="A5" s="9" t="s">
        <v>2</v>
      </c>
      <c r="B5" s="9" t="s">
        <v>3</v>
      </c>
      <c r="C5" s="45">
        <v>1.9450999999999998</v>
      </c>
      <c r="D5" s="7">
        <v>1.1839999999999999</v>
      </c>
      <c r="E5" s="7">
        <v>1.274</v>
      </c>
      <c r="F5" s="7">
        <v>1.8520000000000001</v>
      </c>
      <c r="G5" s="7">
        <v>1.5789340000000001</v>
      </c>
      <c r="H5" s="7">
        <v>2.5034839999999998</v>
      </c>
      <c r="I5" s="7">
        <v>1.0874159999999999</v>
      </c>
      <c r="J5" s="7">
        <v>0.81740000000000002</v>
      </c>
      <c r="K5" s="7">
        <v>4.1123000000000003</v>
      </c>
      <c r="L5" s="7">
        <v>4.91</v>
      </c>
      <c r="M5" s="7">
        <v>11.0962</v>
      </c>
      <c r="N5" s="7">
        <v>0</v>
      </c>
      <c r="O5" s="7">
        <v>0</v>
      </c>
    </row>
    <row r="6" spans="1:15" x14ac:dyDescent="0.25">
      <c r="A6" s="9" t="s">
        <v>11</v>
      </c>
      <c r="B6" s="9" t="s">
        <v>12</v>
      </c>
      <c r="C6" s="45">
        <v>1404.1586196420008</v>
      </c>
      <c r="D6" s="7">
        <v>1255.6189999999999</v>
      </c>
      <c r="E6" s="7">
        <v>1190.5360000000001</v>
      </c>
      <c r="F6" s="7">
        <v>1119.5239999999999</v>
      </c>
      <c r="G6" s="7">
        <v>1153.7798459999999</v>
      </c>
      <c r="H6" s="7">
        <v>1097.6627149999999</v>
      </c>
      <c r="I6" s="7">
        <v>1112.871521</v>
      </c>
      <c r="J6" s="7">
        <v>1540.1293929999999</v>
      </c>
      <c r="K6" s="7">
        <v>1265.8723</v>
      </c>
      <c r="L6" s="7">
        <v>1031.6324999999999</v>
      </c>
      <c r="M6" s="7">
        <v>1189.9613999999999</v>
      </c>
      <c r="N6" s="7">
        <v>1367.2485999999999</v>
      </c>
      <c r="O6" s="7">
        <v>1307.4499000000001</v>
      </c>
    </row>
    <row r="7" spans="1:15" x14ac:dyDescent="0.25">
      <c r="A7" s="9" t="s">
        <v>0</v>
      </c>
      <c r="B7" s="9" t="s">
        <v>1</v>
      </c>
      <c r="C7" s="49">
        <v>0.15739999999999998</v>
      </c>
      <c r="D7" s="7">
        <v>1.4999999999999999E-2</v>
      </c>
      <c r="E7" s="12">
        <v>1.9E-2</v>
      </c>
      <c r="F7" s="7">
        <v>1.7999999999999999E-2</v>
      </c>
      <c r="G7" s="7">
        <v>0</v>
      </c>
      <c r="H7" s="7">
        <v>0</v>
      </c>
      <c r="I7" s="7">
        <v>0</v>
      </c>
      <c r="J7" s="7">
        <v>0.41099999999999998</v>
      </c>
      <c r="K7" s="7">
        <v>3.3000000000000002E-2</v>
      </c>
      <c r="L7" s="7">
        <v>0</v>
      </c>
      <c r="M7" s="7">
        <v>1.78</v>
      </c>
      <c r="N7" s="7">
        <v>0</v>
      </c>
      <c r="O7" s="7">
        <v>0</v>
      </c>
    </row>
    <row r="8" spans="1:15" x14ac:dyDescent="0.25">
      <c r="A8" s="9" t="s">
        <v>376</v>
      </c>
      <c r="B8" s="9" t="s">
        <v>375</v>
      </c>
      <c r="C8" s="45">
        <v>663.17210000000011</v>
      </c>
      <c r="D8" s="7">
        <v>594.47400000000005</v>
      </c>
      <c r="E8" s="12">
        <v>666.47299999999996</v>
      </c>
      <c r="F8" s="7">
        <v>616.59199999999998</v>
      </c>
      <c r="G8" s="7">
        <v>664.09900000000005</v>
      </c>
      <c r="H8" s="7">
        <v>596.56420000000003</v>
      </c>
      <c r="I8" s="7">
        <v>523.20169999999996</v>
      </c>
      <c r="J8" s="7">
        <v>385.56740000000002</v>
      </c>
      <c r="K8" s="7">
        <v>299.11989999999997</v>
      </c>
      <c r="L8" s="7">
        <v>794.24720000000002</v>
      </c>
      <c r="M8" s="7">
        <v>908.2106</v>
      </c>
      <c r="N8" s="7">
        <v>688</v>
      </c>
      <c r="O8" s="7">
        <v>8.1193000000000008</v>
      </c>
    </row>
    <row r="9" spans="1:15" x14ac:dyDescent="0.25">
      <c r="A9" s="9" t="s">
        <v>6</v>
      </c>
      <c r="B9" s="9" t="s">
        <v>7</v>
      </c>
      <c r="C9" s="45">
        <v>782608.07117257535</v>
      </c>
      <c r="D9" s="7">
        <v>642432.99</v>
      </c>
      <c r="E9" s="12">
        <v>692109.03200000001</v>
      </c>
      <c r="F9" s="7">
        <v>688988.92500000005</v>
      </c>
      <c r="G9" s="7">
        <v>806555.05648100004</v>
      </c>
      <c r="H9" s="7">
        <v>785330.13728899998</v>
      </c>
      <c r="I9" s="7">
        <v>729002.38157099998</v>
      </c>
      <c r="J9" s="7">
        <v>834625.58736400004</v>
      </c>
      <c r="K9" s="7">
        <v>839187.48869999999</v>
      </c>
      <c r="L9" s="7">
        <v>715335.18940000003</v>
      </c>
      <c r="M9" s="7">
        <v>889113.67110000004</v>
      </c>
      <c r="N9" s="7">
        <v>924148.72400000005</v>
      </c>
      <c r="O9" s="7">
        <v>989085.13249999995</v>
      </c>
    </row>
    <row r="10" spans="1:15" x14ac:dyDescent="0.25">
      <c r="A10" s="9" t="s">
        <v>4</v>
      </c>
      <c r="B10" s="9" t="s">
        <v>5</v>
      </c>
      <c r="C10" s="45">
        <v>2234.0643626420019</v>
      </c>
      <c r="D10" s="7">
        <v>2558.4299999999998</v>
      </c>
      <c r="E10" s="12">
        <v>2087.9340000000002</v>
      </c>
      <c r="F10" s="7">
        <v>1647.232</v>
      </c>
      <c r="G10" s="7">
        <v>1692.5878299999999</v>
      </c>
      <c r="H10" s="7">
        <v>1518.0718690000001</v>
      </c>
      <c r="I10" s="7">
        <v>1523.116777</v>
      </c>
      <c r="J10" s="7">
        <v>1564.345114</v>
      </c>
      <c r="K10" s="7">
        <v>1627.06</v>
      </c>
      <c r="L10" s="7">
        <v>1465.3538000000001</v>
      </c>
      <c r="M10" s="7">
        <v>1366.4987000000001</v>
      </c>
      <c r="N10" s="7">
        <v>1457.2964999999999</v>
      </c>
      <c r="O10" s="7">
        <v>1416.7302999999999</v>
      </c>
    </row>
    <row r="11" spans="1:15" x14ac:dyDescent="0.25">
      <c r="A11" s="9" t="s">
        <v>8</v>
      </c>
      <c r="B11" s="9" t="s">
        <v>9</v>
      </c>
      <c r="C11" s="45">
        <v>5.3601000000000001</v>
      </c>
      <c r="D11" s="7">
        <v>7.0670000000000002</v>
      </c>
      <c r="E11" s="12">
        <v>9.2230000000000008</v>
      </c>
      <c r="F11" s="7">
        <v>6.6150000000000002</v>
      </c>
      <c r="G11" s="7">
        <v>7.67</v>
      </c>
      <c r="H11" s="7">
        <v>3.5941000000000001</v>
      </c>
      <c r="I11" s="7">
        <v>1.5107999999999999</v>
      </c>
      <c r="J11" s="7">
        <v>1.3156600000000001</v>
      </c>
      <c r="K11" s="7">
        <v>1.1114999999999999</v>
      </c>
      <c r="L11" s="7">
        <v>1.0528999999999999</v>
      </c>
      <c r="M11" s="7">
        <v>1.4011</v>
      </c>
      <c r="N11" s="7">
        <v>1.2123999999999999</v>
      </c>
      <c r="O11" s="7">
        <v>1.6948000000000001</v>
      </c>
    </row>
    <row r="12" spans="1:15" x14ac:dyDescent="0.25">
      <c r="A12" s="3" t="s">
        <v>640</v>
      </c>
      <c r="B12" s="9" t="s">
        <v>15</v>
      </c>
      <c r="C12" s="45">
        <v>17.874393000000005</v>
      </c>
      <c r="D12" s="12">
        <v>18.009</v>
      </c>
      <c r="E12" s="12">
        <v>18.184999999999999</v>
      </c>
      <c r="F12" s="7">
        <v>17.829999999999998</v>
      </c>
      <c r="G12" s="7">
        <v>17.337</v>
      </c>
      <c r="H12" s="7">
        <v>17.814</v>
      </c>
      <c r="I12" s="7">
        <v>18.050771000000001</v>
      </c>
      <c r="J12" s="7">
        <v>17.898</v>
      </c>
      <c r="K12" s="7">
        <v>19.378499999999999</v>
      </c>
      <c r="L12" s="7">
        <v>21.2121</v>
      </c>
      <c r="M12" s="7">
        <v>28.766400000000001</v>
      </c>
      <c r="N12" s="7">
        <v>43.739100000000001</v>
      </c>
      <c r="O12" s="7">
        <v>21.524000000000001</v>
      </c>
    </row>
    <row r="13" spans="1:15" x14ac:dyDescent="0.25">
      <c r="A13" s="3" t="s">
        <v>639</v>
      </c>
      <c r="B13" s="9" t="s">
        <v>10</v>
      </c>
      <c r="C13" s="45">
        <v>274.94832500000007</v>
      </c>
      <c r="D13" s="12">
        <v>349.95600000000002</v>
      </c>
      <c r="E13" s="12">
        <v>277.90800000000002</v>
      </c>
      <c r="F13" s="7">
        <v>329.15499999999997</v>
      </c>
      <c r="G13" s="7">
        <v>244.252882</v>
      </c>
      <c r="H13" s="7">
        <v>329.54652700000003</v>
      </c>
      <c r="I13" s="7">
        <v>283.160775</v>
      </c>
      <c r="J13" s="7">
        <v>232.29093900000001</v>
      </c>
      <c r="K13" s="7">
        <v>299.10379999999998</v>
      </c>
      <c r="L13" s="7">
        <v>291.14190000000002</v>
      </c>
      <c r="M13" s="7">
        <v>285.83859999999999</v>
      </c>
      <c r="N13" s="7">
        <v>307.54820000000001</v>
      </c>
      <c r="O13" s="7">
        <v>428.09550000000002</v>
      </c>
    </row>
    <row r="14" spans="1:15" x14ac:dyDescent="0.25">
      <c r="A14" s="10"/>
      <c r="B14" s="5" t="s">
        <v>644</v>
      </c>
      <c r="C14" s="44">
        <v>476.01630386699941</v>
      </c>
      <c r="D14" s="19">
        <v>595.64059999999995</v>
      </c>
      <c r="E14" s="12">
        <v>629.98300000000006</v>
      </c>
      <c r="F14" s="6">
        <v>758.23299999999995</v>
      </c>
      <c r="G14" s="6">
        <v>694.04939100000001</v>
      </c>
      <c r="H14" s="6">
        <v>625.47396000000003</v>
      </c>
      <c r="I14" s="6">
        <v>646.19899199999998</v>
      </c>
      <c r="J14" s="6">
        <v>911.06862599999999</v>
      </c>
      <c r="K14" s="6">
        <v>749.54989999999998</v>
      </c>
      <c r="L14" s="6">
        <v>823.41</v>
      </c>
      <c r="M14" s="6">
        <v>1037.6105</v>
      </c>
      <c r="N14" s="6">
        <v>1136.2029</v>
      </c>
      <c r="O14" s="6">
        <v>1273.3087</v>
      </c>
    </row>
    <row r="15" spans="1:15" hidden="1" x14ac:dyDescent="0.25">
      <c r="A15" s="9" t="s">
        <v>30</v>
      </c>
      <c r="B15" s="9" t="s">
        <v>31</v>
      </c>
      <c r="C15" s="26"/>
      <c r="D15" s="12">
        <v>1.4999999999999999E-2</v>
      </c>
      <c r="E15" s="12">
        <v>2.1999999999999999E-2</v>
      </c>
      <c r="F15" s="7">
        <v>0.01</v>
      </c>
      <c r="G15" s="7">
        <v>1.4999999999999999E-2</v>
      </c>
      <c r="H15" s="7">
        <v>2.3E-2</v>
      </c>
      <c r="I15" s="7">
        <v>4.265E-2</v>
      </c>
      <c r="J15" s="7">
        <v>5.9670000000000001E-2</v>
      </c>
      <c r="K15" s="7">
        <v>0.06</v>
      </c>
      <c r="L15" s="7">
        <v>6.2799999999999995E-2</v>
      </c>
      <c r="M15" s="7">
        <v>0.43</v>
      </c>
      <c r="N15" s="7">
        <v>0.96299999999999997</v>
      </c>
      <c r="O15" s="7">
        <v>0.35199999999999998</v>
      </c>
    </row>
    <row r="16" spans="1:15" hidden="1" x14ac:dyDescent="0.25">
      <c r="A16" s="9" t="s">
        <v>16</v>
      </c>
      <c r="B16" s="9" t="s">
        <v>17</v>
      </c>
      <c r="C16" s="26"/>
      <c r="D16" s="12">
        <v>0</v>
      </c>
      <c r="E16" s="12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x14ac:dyDescent="0.25">
      <c r="A17" s="9" t="s">
        <v>42</v>
      </c>
      <c r="B17" s="9" t="s">
        <v>43</v>
      </c>
      <c r="C17" s="45">
        <v>214.67928899999998</v>
      </c>
      <c r="D17" s="12">
        <v>263.988</v>
      </c>
      <c r="E17" s="12">
        <v>308.94400000000002</v>
      </c>
      <c r="F17" s="7">
        <v>138.786</v>
      </c>
      <c r="G17" s="7">
        <v>260.56250899999998</v>
      </c>
      <c r="H17" s="7">
        <v>90.526657</v>
      </c>
      <c r="I17" s="7">
        <v>242.57870399999999</v>
      </c>
      <c r="J17" s="7">
        <v>399.97733499999998</v>
      </c>
      <c r="K17" s="7">
        <v>268.58</v>
      </c>
      <c r="L17" s="7">
        <v>196.18979999999999</v>
      </c>
      <c r="M17" s="7">
        <v>183.79040000000001</v>
      </c>
      <c r="N17" s="7">
        <v>81.811400000000006</v>
      </c>
      <c r="O17" s="7">
        <v>0</v>
      </c>
    </row>
    <row r="18" spans="1:15" hidden="1" x14ac:dyDescent="0.25">
      <c r="A18" s="9" t="s">
        <v>40</v>
      </c>
      <c r="B18" s="9" t="s">
        <v>41</v>
      </c>
      <c r="C18" s="26"/>
      <c r="D18" s="12">
        <v>2.1000000000000001E-2</v>
      </c>
      <c r="E18" s="12">
        <v>0</v>
      </c>
      <c r="F18" s="7">
        <v>2.1000000000000001E-2</v>
      </c>
      <c r="G18" s="7">
        <v>2.1000000000000001E-2</v>
      </c>
      <c r="H18" s="7">
        <v>0.03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idden="1" x14ac:dyDescent="0.25">
      <c r="A19" s="9" t="s">
        <v>48</v>
      </c>
      <c r="B19" s="9" t="s">
        <v>49</v>
      </c>
      <c r="C19" s="26"/>
      <c r="D19" s="12">
        <v>0</v>
      </c>
      <c r="E19" s="12">
        <v>1E-3</v>
      </c>
      <c r="F19" s="7">
        <v>7.0000000000000001E-3</v>
      </c>
      <c r="G19" s="7">
        <v>1.6E-2</v>
      </c>
      <c r="H19" s="7">
        <v>1.7999999999999999E-2</v>
      </c>
      <c r="I19" s="7">
        <v>1.24E-2</v>
      </c>
      <c r="J19" s="7">
        <v>3.39E-2</v>
      </c>
      <c r="K19" s="7">
        <v>1.7000000000000001E-2</v>
      </c>
      <c r="L19" s="7">
        <v>0</v>
      </c>
      <c r="M19" s="7">
        <v>1.7999999999999999E-2</v>
      </c>
      <c r="N19" s="7">
        <v>3.09E-2</v>
      </c>
      <c r="O19" s="7">
        <v>3.09E-2</v>
      </c>
    </row>
    <row r="20" spans="1:15" hidden="1" x14ac:dyDescent="0.25">
      <c r="A20" s="9" t="s">
        <v>46</v>
      </c>
      <c r="B20" s="9" t="s">
        <v>47</v>
      </c>
      <c r="C20" s="26"/>
      <c r="D20" s="12">
        <v>3.3000000000000002E-2</v>
      </c>
      <c r="E20" s="12">
        <v>0.107</v>
      </c>
      <c r="F20" s="7">
        <v>6.7000000000000004E-2</v>
      </c>
      <c r="G20" s="7">
        <v>4.4999999999999998E-2</v>
      </c>
      <c r="H20" s="7">
        <v>6.3E-2</v>
      </c>
      <c r="I20" s="7">
        <v>0.23599999999999999</v>
      </c>
      <c r="J20" s="7">
        <v>0.16200000000000001</v>
      </c>
      <c r="K20" s="7">
        <v>0.74399999999999999</v>
      </c>
      <c r="L20" s="7">
        <v>0.108</v>
      </c>
      <c r="M20" s="7">
        <v>0.87309999999999999</v>
      </c>
      <c r="N20" s="7">
        <v>0.88600000000000001</v>
      </c>
      <c r="O20" s="7">
        <v>1.006</v>
      </c>
    </row>
    <row r="21" spans="1:15" hidden="1" x14ac:dyDescent="0.25">
      <c r="A21" s="9" t="s">
        <v>28</v>
      </c>
      <c r="B21" s="9" t="s">
        <v>29</v>
      </c>
      <c r="C21" s="26"/>
      <c r="D21" s="12">
        <v>0</v>
      </c>
      <c r="E21" s="12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7.0000000000000007E-2</v>
      </c>
    </row>
    <row r="22" spans="1:15" hidden="1" x14ac:dyDescent="0.25">
      <c r="A22" s="9" t="s">
        <v>36</v>
      </c>
      <c r="B22" s="9" t="s">
        <v>37</v>
      </c>
      <c r="C22" s="26"/>
      <c r="D22" s="12">
        <v>0</v>
      </c>
      <c r="E22" s="12">
        <v>1E-3</v>
      </c>
      <c r="F22" s="7">
        <v>6.0000000000000001E-3</v>
      </c>
      <c r="G22" s="7">
        <v>1.4999999999999999E-2</v>
      </c>
      <c r="H22" s="7">
        <v>1.7000000000000001E-2</v>
      </c>
      <c r="I22" s="7">
        <v>1.022E-2</v>
      </c>
      <c r="J22" s="7">
        <v>3.2399999999999998E-2</v>
      </c>
      <c r="K22" s="7">
        <v>1.6E-2</v>
      </c>
      <c r="L22" s="7">
        <v>0</v>
      </c>
      <c r="M22" s="7">
        <v>1.0999999999999999E-2</v>
      </c>
      <c r="N22" s="7">
        <v>2.01E-2</v>
      </c>
      <c r="O22" s="7">
        <v>2.01E-2</v>
      </c>
    </row>
    <row r="23" spans="1:15" hidden="1" x14ac:dyDescent="0.25">
      <c r="A23" s="9" t="s">
        <v>24</v>
      </c>
      <c r="B23" s="9" t="s">
        <v>25</v>
      </c>
      <c r="C23" s="26"/>
      <c r="D23" s="12">
        <v>0</v>
      </c>
      <c r="E23" s="12">
        <v>0</v>
      </c>
      <c r="F23" s="7">
        <v>0</v>
      </c>
      <c r="G23" s="7">
        <v>0</v>
      </c>
      <c r="H23" s="7">
        <v>0</v>
      </c>
      <c r="I23" s="7">
        <v>0</v>
      </c>
      <c r="J23" s="7">
        <v>9.1999999999999998E-3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idden="1" x14ac:dyDescent="0.25">
      <c r="A24" s="9" t="s">
        <v>18</v>
      </c>
      <c r="B24" s="9" t="s">
        <v>19</v>
      </c>
      <c r="C24" s="26"/>
      <c r="D24" s="12">
        <v>0</v>
      </c>
      <c r="E24" s="12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97.744</v>
      </c>
      <c r="L24" s="7">
        <v>77.506</v>
      </c>
      <c r="M24" s="7">
        <v>84.786000000000001</v>
      </c>
      <c r="N24" s="7">
        <v>91.022000000000006</v>
      </c>
      <c r="O24" s="7">
        <v>117.955</v>
      </c>
    </row>
    <row r="25" spans="1:15" x14ac:dyDescent="0.25">
      <c r="A25" s="9" t="s">
        <v>22</v>
      </c>
      <c r="B25" s="9" t="s">
        <v>23</v>
      </c>
      <c r="C25" s="45">
        <v>248.65513000000004</v>
      </c>
      <c r="D25" s="12">
        <v>301.79199999999997</v>
      </c>
      <c r="E25" s="12">
        <v>346.61599999999999</v>
      </c>
      <c r="F25" s="7">
        <v>168.60400000000001</v>
      </c>
      <c r="G25" s="7">
        <v>305.090934</v>
      </c>
      <c r="H25" s="7">
        <v>159.86782600000001</v>
      </c>
      <c r="I25" s="7">
        <v>280.32502499999998</v>
      </c>
      <c r="J25" s="7">
        <v>477.01190500000001</v>
      </c>
      <c r="K25" s="7">
        <v>370.60570000000001</v>
      </c>
      <c r="L25" s="7">
        <v>281.2475</v>
      </c>
      <c r="M25" s="7">
        <v>236.29339999999999</v>
      </c>
      <c r="N25" s="7">
        <v>122.9665</v>
      </c>
      <c r="O25" s="7">
        <v>12.426</v>
      </c>
    </row>
    <row r="26" spans="1:15" hidden="1" x14ac:dyDescent="0.25">
      <c r="A26" s="9" t="s">
        <v>32</v>
      </c>
      <c r="B26" s="9" t="s">
        <v>33</v>
      </c>
      <c r="C26" s="26"/>
      <c r="D26" s="12">
        <v>2.8000000000000001E-2</v>
      </c>
      <c r="E26" s="12">
        <v>0.23499999999999999</v>
      </c>
      <c r="F26" s="7">
        <v>1.6E-2</v>
      </c>
      <c r="G26" s="7">
        <v>2.4E-2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idden="1" x14ac:dyDescent="0.25">
      <c r="A27" s="9" t="s">
        <v>26</v>
      </c>
      <c r="B27" s="9" t="s">
        <v>27</v>
      </c>
      <c r="C27" s="26"/>
      <c r="D27" s="12">
        <v>7.6856</v>
      </c>
      <c r="E27" s="12">
        <v>6.7069999999999999</v>
      </c>
      <c r="F27" s="7">
        <v>8.31</v>
      </c>
      <c r="G27" s="7">
        <v>7.1950000000000003</v>
      </c>
      <c r="H27" s="7">
        <v>8.627364</v>
      </c>
      <c r="I27" s="7">
        <v>7.3707900000000004</v>
      </c>
      <c r="J27" s="7">
        <v>11.93975</v>
      </c>
      <c r="K27" s="7">
        <v>9.4339999999999993</v>
      </c>
      <c r="L27" s="7">
        <v>9.3206000000000007</v>
      </c>
      <c r="M27" s="7">
        <v>16.8</v>
      </c>
      <c r="N27" s="7">
        <v>18.6234</v>
      </c>
      <c r="O27" s="7">
        <v>10.9939</v>
      </c>
    </row>
    <row r="28" spans="1:15" x14ac:dyDescent="0.25">
      <c r="A28" s="9" t="s">
        <v>34</v>
      </c>
      <c r="B28" s="9" t="s">
        <v>35</v>
      </c>
      <c r="C28" s="45">
        <v>470.90856086699961</v>
      </c>
      <c r="D28" s="12">
        <v>587.85799999999995</v>
      </c>
      <c r="E28" s="12">
        <v>622.91</v>
      </c>
      <c r="F28" s="7">
        <v>712.67100000000005</v>
      </c>
      <c r="G28" s="7">
        <v>644.39439100000004</v>
      </c>
      <c r="H28" s="7">
        <v>612.30060500000002</v>
      </c>
      <c r="I28" s="7">
        <v>637.92184199999997</v>
      </c>
      <c r="J28" s="7">
        <v>898.14334599999995</v>
      </c>
      <c r="K28" s="7">
        <v>640.94979999999998</v>
      </c>
      <c r="L28" s="7">
        <v>735.66139999999996</v>
      </c>
      <c r="M28" s="7">
        <v>933.44970000000001</v>
      </c>
      <c r="N28" s="7">
        <v>1023.2905</v>
      </c>
      <c r="O28" s="7">
        <v>1142.2710999999999</v>
      </c>
    </row>
    <row r="29" spans="1:15" hidden="1" x14ac:dyDescent="0.25">
      <c r="A29" s="9" t="s">
        <v>20</v>
      </c>
      <c r="B29" s="9" t="s">
        <v>21</v>
      </c>
      <c r="C29" s="26"/>
      <c r="D29" s="12">
        <v>0</v>
      </c>
      <c r="E29" s="12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idden="1" x14ac:dyDescent="0.25">
      <c r="A30" s="9" t="s">
        <v>44</v>
      </c>
      <c r="B30" s="9" t="s">
        <v>45</v>
      </c>
      <c r="C30" s="26"/>
      <c r="D30" s="12">
        <v>0</v>
      </c>
      <c r="E30" s="12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2.3E-3</v>
      </c>
      <c r="L30" s="7">
        <v>4.8999999999999998E-3</v>
      </c>
      <c r="M30" s="7">
        <v>0</v>
      </c>
      <c r="N30" s="7">
        <v>0</v>
      </c>
      <c r="O30" s="7">
        <v>0</v>
      </c>
    </row>
    <row r="31" spans="1:15" x14ac:dyDescent="0.25">
      <c r="A31" s="5"/>
      <c r="B31" s="5" t="s">
        <v>645</v>
      </c>
      <c r="C31" s="27">
        <v>6720.8901910000059</v>
      </c>
      <c r="D31" s="19">
        <v>238.764465</v>
      </c>
      <c r="E31" s="12">
        <v>204.67921799999999</v>
      </c>
      <c r="F31" s="7">
        <v>194.18765200000001</v>
      </c>
      <c r="G31" s="7">
        <v>237.492211</v>
      </c>
      <c r="H31" s="7">
        <v>183.073375</v>
      </c>
      <c r="I31" s="7">
        <v>202.436172</v>
      </c>
      <c r="J31" s="7">
        <v>169.06321700000001</v>
      </c>
      <c r="K31" s="7">
        <v>152.26660000000001</v>
      </c>
      <c r="L31" s="7">
        <v>111.00879999999999</v>
      </c>
      <c r="M31" s="7">
        <v>123.5518</v>
      </c>
      <c r="N31" s="7">
        <v>75.799099999999996</v>
      </c>
      <c r="O31" s="7">
        <v>8.0020000000000007</v>
      </c>
    </row>
    <row r="32" spans="1:15" hidden="1" x14ac:dyDescent="0.25">
      <c r="A32" s="9" t="s">
        <v>60</v>
      </c>
      <c r="B32" s="9" t="s">
        <v>61</v>
      </c>
      <c r="C32" s="26"/>
      <c r="D32" s="12">
        <v>50.764000000000003</v>
      </c>
      <c r="E32" s="12">
        <v>43.322000000000003</v>
      </c>
      <c r="F32" s="7">
        <v>41.243000000000002</v>
      </c>
      <c r="G32" s="7">
        <v>49.847219000000003</v>
      </c>
      <c r="H32" s="7">
        <v>38.715409999999999</v>
      </c>
      <c r="I32" s="7">
        <v>42.925705000000001</v>
      </c>
      <c r="J32" s="7">
        <v>45.782418</v>
      </c>
      <c r="K32" s="7">
        <v>41.862499999999997</v>
      </c>
      <c r="L32" s="7">
        <v>30.626000000000001</v>
      </c>
      <c r="M32" s="7">
        <v>33.581000000000003</v>
      </c>
      <c r="N32" s="7">
        <v>17.9603</v>
      </c>
      <c r="O32" s="7">
        <v>0</v>
      </c>
    </row>
    <row r="33" spans="1:15" hidden="1" x14ac:dyDescent="0.25">
      <c r="A33" s="9" t="s">
        <v>56</v>
      </c>
      <c r="B33" s="9" t="s">
        <v>57</v>
      </c>
      <c r="C33" s="26"/>
      <c r="D33" s="12">
        <v>72.063000000000002</v>
      </c>
      <c r="E33" s="12">
        <v>62.756999999999998</v>
      </c>
      <c r="F33" s="7">
        <v>59.353999999999999</v>
      </c>
      <c r="G33" s="7">
        <v>71.995017000000004</v>
      </c>
      <c r="H33" s="7">
        <v>55.437899000000002</v>
      </c>
      <c r="I33" s="7">
        <v>61.433211</v>
      </c>
      <c r="J33" s="7">
        <v>69.074279000000004</v>
      </c>
      <c r="K33" s="7">
        <v>56.511000000000003</v>
      </c>
      <c r="L33" s="7">
        <v>43.446800000000003</v>
      </c>
      <c r="M33" s="7">
        <v>47.503399999999999</v>
      </c>
      <c r="N33" s="7">
        <v>25.221399999999999</v>
      </c>
      <c r="O33" s="7">
        <v>0</v>
      </c>
    </row>
    <row r="34" spans="1:15" hidden="1" x14ac:dyDescent="0.25">
      <c r="A34" s="9" t="s">
        <v>58</v>
      </c>
      <c r="B34" s="9" t="s">
        <v>59</v>
      </c>
      <c r="C34" s="26"/>
      <c r="D34" s="12">
        <v>27.803000000000001</v>
      </c>
      <c r="E34" s="12">
        <v>23.263000000000002</v>
      </c>
      <c r="F34" s="7">
        <v>22.138999999999999</v>
      </c>
      <c r="G34" s="7">
        <v>26.558135</v>
      </c>
      <c r="H34" s="7">
        <v>21.012129999999999</v>
      </c>
      <c r="I34" s="7">
        <v>23.311316999999999</v>
      </c>
      <c r="J34" s="7">
        <v>26.624392</v>
      </c>
      <c r="K34" s="7">
        <v>24.387</v>
      </c>
      <c r="L34" s="7">
        <v>17.087399999999999</v>
      </c>
      <c r="M34" s="7">
        <v>18.707599999999999</v>
      </c>
      <c r="N34" s="7">
        <v>10.1754</v>
      </c>
      <c r="O34" s="7">
        <v>0</v>
      </c>
    </row>
    <row r="35" spans="1:15" hidden="1" x14ac:dyDescent="0.25">
      <c r="A35" s="9" t="s">
        <v>50</v>
      </c>
      <c r="B35" s="9" t="s">
        <v>51</v>
      </c>
      <c r="C35" s="26"/>
      <c r="D35" s="12">
        <v>4.0000000000000001E-3</v>
      </c>
      <c r="E35" s="12">
        <v>3.0000000000000001E-3</v>
      </c>
      <c r="F35" s="7">
        <v>3.0000000000000001E-3</v>
      </c>
      <c r="G35" s="7">
        <v>3.4027669999999999</v>
      </c>
      <c r="H35" s="7">
        <v>3.8800000000000002E-3</v>
      </c>
      <c r="I35" s="7">
        <v>5.0600000000000003E-3</v>
      </c>
      <c r="J35" s="7">
        <v>5.3530000000000001E-3</v>
      </c>
      <c r="K35" s="7">
        <v>1.8369</v>
      </c>
      <c r="L35" s="7">
        <v>0</v>
      </c>
      <c r="M35" s="7">
        <v>0</v>
      </c>
      <c r="N35" s="7">
        <v>0</v>
      </c>
      <c r="O35" s="7">
        <v>0</v>
      </c>
    </row>
    <row r="36" spans="1:15" hidden="1" x14ac:dyDescent="0.25">
      <c r="A36" s="9" t="s">
        <v>54</v>
      </c>
      <c r="B36" s="9" t="s">
        <v>55</v>
      </c>
      <c r="C36" s="26"/>
      <c r="D36" s="12">
        <v>23.792999999999999</v>
      </c>
      <c r="E36" s="12">
        <v>21.471</v>
      </c>
      <c r="F36" s="7">
        <v>20.396000000000001</v>
      </c>
      <c r="G36" s="7">
        <v>25.483951000000001</v>
      </c>
      <c r="H36" s="7">
        <v>19.056557000000002</v>
      </c>
      <c r="I36" s="7">
        <v>21.114922</v>
      </c>
      <c r="J36" s="7">
        <v>22.062764000000001</v>
      </c>
      <c r="K36" s="7">
        <v>20.093599999999999</v>
      </c>
      <c r="L36" s="7">
        <v>14.971299999999999</v>
      </c>
      <c r="M36" s="7">
        <v>16.3322</v>
      </c>
      <c r="N36" s="7">
        <v>8.6797000000000004</v>
      </c>
      <c r="O36" s="7">
        <v>0</v>
      </c>
    </row>
    <row r="37" spans="1:15" hidden="1" x14ac:dyDescent="0.25">
      <c r="A37" s="9" t="s">
        <v>68</v>
      </c>
      <c r="B37" s="9" t="s">
        <v>69</v>
      </c>
      <c r="C37" s="26"/>
      <c r="D37" s="12">
        <v>2.5059999999999998</v>
      </c>
      <c r="E37" s="12">
        <v>4.9000000000000002E-2</v>
      </c>
      <c r="F37" s="7">
        <v>1E-3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0.51</v>
      </c>
      <c r="M37" s="7">
        <v>2.0630000000000002</v>
      </c>
      <c r="N37" s="7">
        <v>1.5269999999999999</v>
      </c>
      <c r="O37" s="7">
        <v>2.0299999999999998</v>
      </c>
    </row>
    <row r="38" spans="1:15" hidden="1" x14ac:dyDescent="0.25">
      <c r="A38" s="9" t="s">
        <v>52</v>
      </c>
      <c r="B38" s="9" t="s">
        <v>53</v>
      </c>
      <c r="C38" s="26"/>
      <c r="D38" s="12">
        <v>58.083464999999997</v>
      </c>
      <c r="E38" s="12">
        <v>50.116218000000003</v>
      </c>
      <c r="F38" s="7">
        <v>46.971651999999999</v>
      </c>
      <c r="G38" s="7">
        <v>56.355122000000001</v>
      </c>
      <c r="H38" s="7">
        <v>44.071499000000003</v>
      </c>
      <c r="I38" s="7">
        <v>49.527957000000001</v>
      </c>
      <c r="J38" s="7">
        <v>1.1E-5</v>
      </c>
      <c r="K38" s="7">
        <v>2.0990000000000002</v>
      </c>
      <c r="L38" s="7">
        <v>2.29E-2</v>
      </c>
      <c r="M38" s="7">
        <v>2.3599999999999999E-2</v>
      </c>
      <c r="N38" s="7">
        <v>6.0983000000000001</v>
      </c>
      <c r="O38" s="7">
        <v>0</v>
      </c>
    </row>
    <row r="39" spans="1:15" hidden="1" x14ac:dyDescent="0.25">
      <c r="A39" s="9" t="s">
        <v>62</v>
      </c>
      <c r="B39" s="9" t="s">
        <v>63</v>
      </c>
      <c r="C39" s="26"/>
      <c r="D39" s="12">
        <v>3.2879999999999998</v>
      </c>
      <c r="E39" s="12">
        <v>3.0880000000000001</v>
      </c>
      <c r="F39" s="7">
        <v>3.17</v>
      </c>
      <c r="G39" s="7">
        <v>3.03</v>
      </c>
      <c r="H39" s="7">
        <v>4.0359999999999996</v>
      </c>
      <c r="I39" s="7">
        <v>3.3780000000000001</v>
      </c>
      <c r="J39" s="7">
        <v>4.6040000000000001</v>
      </c>
      <c r="K39" s="7">
        <v>4.476</v>
      </c>
      <c r="L39" s="7">
        <v>4.0430000000000001</v>
      </c>
      <c r="M39" s="7">
        <v>3.9390000000000001</v>
      </c>
      <c r="N39" s="7">
        <v>4.8920000000000003</v>
      </c>
      <c r="O39" s="7">
        <v>4.0949999999999998</v>
      </c>
    </row>
    <row r="40" spans="1:15" hidden="1" x14ac:dyDescent="0.25">
      <c r="A40" s="9" t="s">
        <v>66</v>
      </c>
      <c r="B40" s="9" t="s">
        <v>67</v>
      </c>
      <c r="C40" s="26"/>
      <c r="D40" s="12">
        <v>0.46</v>
      </c>
      <c r="E40" s="12">
        <v>0.61</v>
      </c>
      <c r="F40" s="7">
        <v>0.91</v>
      </c>
      <c r="G40" s="7">
        <v>0.82</v>
      </c>
      <c r="H40" s="7">
        <v>0.74</v>
      </c>
      <c r="I40" s="7">
        <v>0.74</v>
      </c>
      <c r="J40" s="7">
        <v>0.91</v>
      </c>
      <c r="K40" s="7">
        <v>1</v>
      </c>
      <c r="L40" s="7">
        <v>0.3</v>
      </c>
      <c r="M40" s="7">
        <v>1.4</v>
      </c>
      <c r="N40" s="7">
        <v>1.24</v>
      </c>
      <c r="O40" s="7">
        <v>1.8740000000000001</v>
      </c>
    </row>
    <row r="41" spans="1:15" hidden="1" x14ac:dyDescent="0.25">
      <c r="A41" s="9" t="s">
        <v>64</v>
      </c>
      <c r="B41" s="9" t="s">
        <v>65</v>
      </c>
      <c r="C41" s="26"/>
      <c r="D41" s="12">
        <v>0</v>
      </c>
      <c r="E41" s="12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5.9999999999999995E-4</v>
      </c>
      <c r="L41" s="7">
        <v>1.4E-3</v>
      </c>
      <c r="M41" s="7">
        <v>2E-3</v>
      </c>
      <c r="N41" s="7">
        <v>5.0000000000000001E-3</v>
      </c>
      <c r="O41" s="7">
        <v>3.0000000000000001E-3</v>
      </c>
    </row>
    <row r="42" spans="1:15" x14ac:dyDescent="0.25">
      <c r="A42" s="5"/>
      <c r="B42" s="5" t="s">
        <v>641</v>
      </c>
      <c r="C42" s="44">
        <v>1257.4025031789986</v>
      </c>
      <c r="D42" s="19">
        <v>1214.123</v>
      </c>
      <c r="E42" s="12">
        <v>1263.586</v>
      </c>
      <c r="F42" s="7">
        <v>1277.223</v>
      </c>
      <c r="G42" s="7">
        <v>1298.499388</v>
      </c>
      <c r="H42" s="7">
        <v>1406.7208089999999</v>
      </c>
      <c r="I42" s="7">
        <v>1472.2292090000001</v>
      </c>
      <c r="J42" s="7">
        <v>1908.0362660000001</v>
      </c>
      <c r="K42" s="7">
        <v>2095.6763000000001</v>
      </c>
      <c r="L42" s="7">
        <v>1472.3309999999999</v>
      </c>
      <c r="M42" s="7">
        <v>1820.0189</v>
      </c>
      <c r="N42" s="7">
        <v>2642.7685000000001</v>
      </c>
      <c r="O42" s="7">
        <v>4351.9402</v>
      </c>
    </row>
    <row r="43" spans="1:15" hidden="1" x14ac:dyDescent="0.25">
      <c r="A43" s="9" t="s">
        <v>133</v>
      </c>
      <c r="B43" s="9" t="s">
        <v>134</v>
      </c>
      <c r="C43" s="26"/>
      <c r="D43" s="12">
        <v>0</v>
      </c>
      <c r="E43" s="12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2.5999999999999999E-2</v>
      </c>
      <c r="O43" s="7">
        <v>0</v>
      </c>
    </row>
    <row r="44" spans="1:15" hidden="1" x14ac:dyDescent="0.25">
      <c r="A44" s="9" t="s">
        <v>237</v>
      </c>
      <c r="B44" s="9" t="s">
        <v>238</v>
      </c>
      <c r="C44" s="26"/>
      <c r="D44" s="12">
        <v>2.2599999999999998</v>
      </c>
      <c r="E44" s="12">
        <v>2.4649999999999999</v>
      </c>
      <c r="F44" s="7">
        <v>2.41</v>
      </c>
      <c r="G44" s="7">
        <v>2.9249999999999998</v>
      </c>
      <c r="H44" s="7">
        <v>2.91</v>
      </c>
      <c r="I44" s="7">
        <v>2.98</v>
      </c>
      <c r="J44" s="7">
        <v>3.65</v>
      </c>
      <c r="K44" s="7">
        <v>3.38</v>
      </c>
      <c r="L44" s="7">
        <v>2.504</v>
      </c>
      <c r="M44" s="7">
        <v>1.825</v>
      </c>
      <c r="N44" s="7">
        <v>0</v>
      </c>
      <c r="O44" s="7">
        <v>0</v>
      </c>
    </row>
    <row r="45" spans="1:15" hidden="1" x14ac:dyDescent="0.25">
      <c r="A45" s="9" t="s">
        <v>256</v>
      </c>
      <c r="B45" s="9" t="s">
        <v>257</v>
      </c>
      <c r="C45" s="26"/>
      <c r="D45" s="12">
        <v>2.1440000000000001</v>
      </c>
      <c r="E45" s="12">
        <v>4.84</v>
      </c>
      <c r="F45" s="7">
        <v>4.2229999999999999</v>
      </c>
      <c r="G45" s="7">
        <v>2.1480000000000001</v>
      </c>
      <c r="H45" s="7">
        <v>1.4639</v>
      </c>
      <c r="I45" s="7">
        <v>0.86580000000000001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idden="1" x14ac:dyDescent="0.25">
      <c r="A46" s="9" t="s">
        <v>155</v>
      </c>
      <c r="B46" s="9" t="s">
        <v>156</v>
      </c>
      <c r="C46" s="26"/>
      <c r="D46" s="12">
        <v>2.7E-2</v>
      </c>
      <c r="E46" s="12">
        <v>2.3E-2</v>
      </c>
      <c r="F46" s="7">
        <v>0.03</v>
      </c>
      <c r="G46" s="7">
        <v>3.2000000000000001E-2</v>
      </c>
      <c r="H46" s="7">
        <v>4.5999999999999999E-2</v>
      </c>
      <c r="I46" s="7">
        <v>2.3300000000000001E-2</v>
      </c>
      <c r="J46" s="7">
        <v>2.9700000000000001E-2</v>
      </c>
      <c r="K46" s="7">
        <v>3.4000000000000002E-2</v>
      </c>
      <c r="L46" s="7">
        <v>3.5999999999999997E-2</v>
      </c>
      <c r="M46" s="7">
        <v>6.5000000000000002E-2</v>
      </c>
      <c r="N46" s="7">
        <v>0.10100000000000001</v>
      </c>
      <c r="O46" s="7">
        <v>0</v>
      </c>
    </row>
    <row r="47" spans="1:15" hidden="1" x14ac:dyDescent="0.25">
      <c r="A47" s="9" t="s">
        <v>306</v>
      </c>
      <c r="B47" s="9" t="s">
        <v>307</v>
      </c>
      <c r="C47" s="26"/>
      <c r="D47" s="12">
        <v>0.19</v>
      </c>
      <c r="E47" s="12">
        <v>0.21299999999999999</v>
      </c>
      <c r="F47" s="7">
        <v>0.28799999999999998</v>
      </c>
      <c r="G47" s="7">
        <v>0.255</v>
      </c>
      <c r="H47" s="7">
        <v>0.24399999999999999</v>
      </c>
      <c r="I47" s="7">
        <v>0.29499999999999998</v>
      </c>
      <c r="J47" s="7">
        <v>0.27</v>
      </c>
      <c r="K47" s="7">
        <v>0.248</v>
      </c>
      <c r="L47" s="7">
        <v>1.7000000000000001E-2</v>
      </c>
      <c r="M47" s="7">
        <v>4.6399999999999997E-2</v>
      </c>
      <c r="N47" s="7">
        <v>0.15540000000000001</v>
      </c>
      <c r="O47" s="7">
        <v>0.14899999999999999</v>
      </c>
    </row>
    <row r="48" spans="1:15" hidden="1" x14ac:dyDescent="0.25">
      <c r="A48" s="9" t="s">
        <v>288</v>
      </c>
      <c r="B48" s="9" t="s">
        <v>289</v>
      </c>
      <c r="C48" s="26"/>
      <c r="D48" s="12">
        <v>2.7E-2</v>
      </c>
      <c r="E48" s="12">
        <v>2.5000000000000001E-2</v>
      </c>
      <c r="F48" s="7">
        <v>2.7E-2</v>
      </c>
      <c r="G48" s="7">
        <v>2.9000000000000001E-2</v>
      </c>
      <c r="H48" s="7">
        <v>3.526E-2</v>
      </c>
      <c r="I48" s="7">
        <v>3.2259000000000003E-2</v>
      </c>
      <c r="J48" s="7">
        <v>1E-3</v>
      </c>
      <c r="K48" s="7">
        <v>0</v>
      </c>
      <c r="L48" s="7">
        <v>0.20300000000000001</v>
      </c>
      <c r="M48" s="7">
        <v>0</v>
      </c>
      <c r="N48" s="7">
        <v>0</v>
      </c>
      <c r="O48" s="7">
        <v>0</v>
      </c>
    </row>
    <row r="49" spans="1:15" hidden="1" x14ac:dyDescent="0.25">
      <c r="A49" s="9" t="s">
        <v>300</v>
      </c>
      <c r="B49" s="9" t="s">
        <v>301</v>
      </c>
      <c r="C49" s="26"/>
      <c r="D49" s="12">
        <v>0</v>
      </c>
      <c r="E49" s="12">
        <v>0</v>
      </c>
      <c r="F49" s="7">
        <v>0</v>
      </c>
      <c r="G49" s="7">
        <v>0</v>
      </c>
      <c r="H49" s="7">
        <v>0</v>
      </c>
      <c r="I49" s="7">
        <v>1.6E-2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</row>
    <row r="50" spans="1:15" hidden="1" x14ac:dyDescent="0.25">
      <c r="A50" s="9" t="s">
        <v>286</v>
      </c>
      <c r="B50" s="9" t="s">
        <v>287</v>
      </c>
      <c r="C50" s="26"/>
      <c r="D50" s="12">
        <v>0</v>
      </c>
      <c r="E50" s="12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0.03</v>
      </c>
    </row>
    <row r="51" spans="1:15" hidden="1" x14ac:dyDescent="0.25">
      <c r="A51" s="9" t="s">
        <v>141</v>
      </c>
      <c r="B51" s="9" t="s">
        <v>142</v>
      </c>
      <c r="C51" s="26"/>
      <c r="D51" s="12">
        <v>0</v>
      </c>
      <c r="E51" s="12">
        <v>0</v>
      </c>
      <c r="F51" s="7">
        <v>0.22600000000000001</v>
      </c>
      <c r="G51" s="7">
        <v>2.4E-2</v>
      </c>
      <c r="H51" s="7">
        <v>0.499</v>
      </c>
      <c r="I51" s="7">
        <v>0.37659999999999999</v>
      </c>
      <c r="J51" s="7">
        <v>1.4999999999999999E-2</v>
      </c>
      <c r="K51" s="7">
        <v>1.7000000000000001E-2</v>
      </c>
      <c r="L51" s="7">
        <v>1.4E-3</v>
      </c>
      <c r="M51" s="7">
        <v>0</v>
      </c>
      <c r="N51" s="7">
        <v>0</v>
      </c>
      <c r="O51" s="7">
        <v>0</v>
      </c>
    </row>
    <row r="52" spans="1:15" hidden="1" x14ac:dyDescent="0.25">
      <c r="A52" s="9" t="s">
        <v>119</v>
      </c>
      <c r="B52" s="9" t="s">
        <v>120</v>
      </c>
      <c r="C52" s="26"/>
      <c r="D52" s="12">
        <v>2.7E-2</v>
      </c>
      <c r="E52" s="12">
        <v>2.3E-2</v>
      </c>
      <c r="F52" s="7">
        <v>1.9E-2</v>
      </c>
      <c r="G52" s="7">
        <v>1.4999999999999999E-2</v>
      </c>
      <c r="H52" s="7">
        <v>0</v>
      </c>
      <c r="I52" s="7">
        <v>1.72E-2</v>
      </c>
      <c r="J52" s="7">
        <v>11.894</v>
      </c>
      <c r="K52" s="7">
        <v>3.7189999999999999</v>
      </c>
      <c r="L52" s="7">
        <v>3.1949999999999998</v>
      </c>
      <c r="M52" s="7">
        <v>3.35</v>
      </c>
      <c r="N52" s="7">
        <v>1.7000000000000001E-2</v>
      </c>
      <c r="O52" s="7">
        <v>1.3329</v>
      </c>
    </row>
    <row r="53" spans="1:15" hidden="1" x14ac:dyDescent="0.25">
      <c r="A53" s="9" t="s">
        <v>312</v>
      </c>
      <c r="B53" s="9" t="s">
        <v>313</v>
      </c>
      <c r="C53" s="26"/>
      <c r="D53" s="12">
        <v>3.657</v>
      </c>
      <c r="E53" s="12">
        <v>4.484</v>
      </c>
      <c r="F53" s="7">
        <v>4.133</v>
      </c>
      <c r="G53" s="7">
        <v>3.5329999999999999</v>
      </c>
      <c r="H53" s="7">
        <v>2.9677199999999999</v>
      </c>
      <c r="I53" s="7">
        <v>2.5064899999999999</v>
      </c>
      <c r="J53" s="7">
        <v>4.03</v>
      </c>
      <c r="K53" s="7">
        <v>3.6309999999999998</v>
      </c>
      <c r="L53" s="7">
        <v>5.0640999999999998</v>
      </c>
      <c r="M53" s="7">
        <v>1.1639999999999999</v>
      </c>
      <c r="N53" s="7">
        <v>0.33900000000000002</v>
      </c>
      <c r="O53" s="7">
        <v>0.3569</v>
      </c>
    </row>
    <row r="54" spans="1:15" hidden="1" x14ac:dyDescent="0.25">
      <c r="A54" s="9" t="s">
        <v>294</v>
      </c>
      <c r="B54" s="9" t="s">
        <v>295</v>
      </c>
      <c r="C54" s="26"/>
      <c r="D54" s="12">
        <v>3.3000000000000002E-2</v>
      </c>
      <c r="E54" s="12">
        <v>3.4000000000000002E-2</v>
      </c>
      <c r="F54" s="7">
        <v>7.8E-2</v>
      </c>
      <c r="G54" s="7">
        <v>2E-3</v>
      </c>
      <c r="H54" s="7">
        <v>1E-3</v>
      </c>
      <c r="I54" s="7">
        <v>1E-3</v>
      </c>
      <c r="J54" s="7">
        <v>2E-3</v>
      </c>
      <c r="K54" s="7">
        <v>4.0000000000000001E-3</v>
      </c>
      <c r="L54" s="7">
        <v>4.0000000000000001E-3</v>
      </c>
      <c r="M54" s="7">
        <v>0</v>
      </c>
      <c r="N54" s="7">
        <v>0</v>
      </c>
      <c r="O54" s="7">
        <v>0</v>
      </c>
    </row>
    <row r="55" spans="1:15" hidden="1" x14ac:dyDescent="0.25">
      <c r="A55" s="9" t="s">
        <v>197</v>
      </c>
      <c r="B55" s="9" t="s">
        <v>198</v>
      </c>
      <c r="C55" s="26"/>
      <c r="D55" s="12">
        <v>6.6000000000000003E-2</v>
      </c>
      <c r="E55" s="12">
        <v>6.6000000000000003E-2</v>
      </c>
      <c r="F55" s="7">
        <v>5.2999999999999999E-2</v>
      </c>
      <c r="G55" s="7">
        <v>8.0000000000000002E-3</v>
      </c>
      <c r="H55" s="7">
        <v>0</v>
      </c>
      <c r="I55" s="7">
        <v>4.8300000000000003E-2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 hidden="1" x14ac:dyDescent="0.25">
      <c r="A56" s="9" t="s">
        <v>193</v>
      </c>
      <c r="B56" s="9" t="s">
        <v>194</v>
      </c>
      <c r="C56" s="26"/>
      <c r="D56" s="12">
        <v>1.903</v>
      </c>
      <c r="E56" s="12">
        <v>1.04</v>
      </c>
      <c r="F56" s="7">
        <v>0.88100000000000001</v>
      </c>
      <c r="G56" s="7">
        <v>0.996</v>
      </c>
      <c r="H56" s="7">
        <v>0.64859999999999995</v>
      </c>
      <c r="I56" s="7">
        <v>0.42904999999999999</v>
      </c>
      <c r="J56" s="7">
        <v>0.24740000000000001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hidden="1" x14ac:dyDescent="0.25">
      <c r="A57" s="9" t="s">
        <v>100</v>
      </c>
      <c r="B57" s="9" t="s">
        <v>101</v>
      </c>
      <c r="C57" s="26"/>
      <c r="D57" s="12">
        <v>0</v>
      </c>
      <c r="E57" s="12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3.0000000000000001E-3</v>
      </c>
    </row>
    <row r="58" spans="1:15" hidden="1" x14ac:dyDescent="0.25">
      <c r="A58" s="9" t="s">
        <v>113</v>
      </c>
      <c r="B58" s="9" t="s">
        <v>114</v>
      </c>
      <c r="C58" s="26"/>
      <c r="D58" s="12">
        <v>1.9E-2</v>
      </c>
      <c r="E58" s="12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hidden="1" x14ac:dyDescent="0.25">
      <c r="A59" s="9" t="s">
        <v>266</v>
      </c>
      <c r="B59" s="9" t="s">
        <v>267</v>
      </c>
      <c r="C59" s="26"/>
      <c r="D59" s="12">
        <v>16.09</v>
      </c>
      <c r="E59" s="12">
        <v>19.861999999999998</v>
      </c>
      <c r="F59" s="7">
        <v>19.664999999999999</v>
      </c>
      <c r="G59" s="7">
        <v>20.417999999999999</v>
      </c>
      <c r="H59" s="7">
        <v>21.425471000000002</v>
      </c>
      <c r="I59" s="7">
        <v>19.138614</v>
      </c>
      <c r="J59" s="7">
        <v>20.618120999999999</v>
      </c>
      <c r="K59" s="7">
        <v>23.174499999999998</v>
      </c>
      <c r="L59" s="7">
        <v>22.1968</v>
      </c>
      <c r="M59" s="7">
        <v>46.516599999999997</v>
      </c>
      <c r="N59" s="7">
        <v>48.2545</v>
      </c>
      <c r="O59" s="7">
        <v>47.005000000000003</v>
      </c>
    </row>
    <row r="60" spans="1:15" hidden="1" x14ac:dyDescent="0.25">
      <c r="A60" s="9" t="s">
        <v>268</v>
      </c>
      <c r="B60" s="9" t="s">
        <v>269</v>
      </c>
      <c r="C60" s="26"/>
      <c r="D60" s="12">
        <v>0.22700000000000001</v>
      </c>
      <c r="E60" s="12">
        <v>0.81299999999999994</v>
      </c>
      <c r="F60" s="7">
        <v>1.0369999999999999</v>
      </c>
      <c r="G60" s="7">
        <v>0.96199999999999997</v>
      </c>
      <c r="H60" s="7">
        <v>1.70296</v>
      </c>
      <c r="I60" s="7">
        <v>1.9741</v>
      </c>
      <c r="J60" s="7">
        <v>1.9325000000000001</v>
      </c>
      <c r="K60" s="7">
        <v>2.2543000000000002</v>
      </c>
      <c r="L60" s="7">
        <v>2.9499</v>
      </c>
      <c r="M60" s="7">
        <v>1.9932000000000001</v>
      </c>
      <c r="N60" s="7">
        <v>8.0619999999999994</v>
      </c>
      <c r="O60" s="7">
        <v>10.958</v>
      </c>
    </row>
    <row r="61" spans="1:15" hidden="1" x14ac:dyDescent="0.25">
      <c r="A61" s="9" t="s">
        <v>80</v>
      </c>
      <c r="B61" s="9" t="s">
        <v>81</v>
      </c>
      <c r="C61" s="26"/>
      <c r="D61" s="12">
        <v>0.82899999999999996</v>
      </c>
      <c r="E61" s="12">
        <v>0.50700000000000001</v>
      </c>
      <c r="F61" s="7">
        <v>0.60399999999999998</v>
      </c>
      <c r="G61" s="7">
        <v>0.214</v>
      </c>
      <c r="H61" s="7">
        <v>1.1000000000000001</v>
      </c>
      <c r="I61" s="7">
        <v>0.31769999999999998</v>
      </c>
      <c r="J61" s="7">
        <v>1.214</v>
      </c>
      <c r="K61" s="7">
        <v>0.26500000000000001</v>
      </c>
      <c r="L61" s="7">
        <v>3.0499999999999999E-2</v>
      </c>
      <c r="M61" s="7">
        <v>0.2263</v>
      </c>
      <c r="N61" s="7">
        <v>0</v>
      </c>
      <c r="O61" s="7">
        <v>3.0000000000000001E-3</v>
      </c>
    </row>
    <row r="62" spans="1:15" hidden="1" x14ac:dyDescent="0.25">
      <c r="A62" s="9" t="s">
        <v>82</v>
      </c>
      <c r="B62" s="9" t="s">
        <v>83</v>
      </c>
      <c r="C62" s="26"/>
      <c r="D62" s="12">
        <v>0.378</v>
      </c>
      <c r="E62" s="12">
        <v>0.434</v>
      </c>
      <c r="F62" s="7">
        <v>0.55000000000000004</v>
      </c>
      <c r="G62" s="7">
        <v>3.4000000000000002E-2</v>
      </c>
      <c r="H62" s="7">
        <v>0</v>
      </c>
      <c r="I62" s="7">
        <v>2E-3</v>
      </c>
      <c r="J62" s="7">
        <v>0</v>
      </c>
      <c r="K62" s="7">
        <v>0</v>
      </c>
      <c r="L62" s="7">
        <v>0</v>
      </c>
      <c r="M62" s="7">
        <v>2E-3</v>
      </c>
      <c r="N62" s="7">
        <v>0</v>
      </c>
      <c r="O62" s="7">
        <v>0</v>
      </c>
    </row>
    <row r="63" spans="1:15" hidden="1" x14ac:dyDescent="0.25">
      <c r="A63" s="9" t="s">
        <v>147</v>
      </c>
      <c r="B63" s="9" t="s">
        <v>148</v>
      </c>
      <c r="C63" s="26"/>
      <c r="D63" s="12">
        <v>0</v>
      </c>
      <c r="E63" s="12">
        <v>0</v>
      </c>
      <c r="F63" s="7">
        <v>0</v>
      </c>
      <c r="G63" s="7">
        <v>0</v>
      </c>
      <c r="H63" s="7">
        <v>0</v>
      </c>
      <c r="I63" s="7">
        <v>2.3E-3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hidden="1" x14ac:dyDescent="0.25">
      <c r="A64" s="9" t="s">
        <v>220</v>
      </c>
      <c r="B64" s="9" t="s">
        <v>221</v>
      </c>
      <c r="C64" s="26"/>
      <c r="D64" s="12">
        <v>0</v>
      </c>
      <c r="E64" s="12">
        <v>0</v>
      </c>
      <c r="F64" s="7">
        <v>0</v>
      </c>
      <c r="G64" s="7">
        <v>0</v>
      </c>
      <c r="H64" s="7">
        <v>0</v>
      </c>
      <c r="I64" s="7">
        <v>1E-4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  <row r="65" spans="1:15" hidden="1" x14ac:dyDescent="0.25">
      <c r="A65" s="9" t="s">
        <v>318</v>
      </c>
      <c r="B65" s="9" t="s">
        <v>319</v>
      </c>
      <c r="C65" s="26"/>
      <c r="D65" s="12">
        <v>2.371</v>
      </c>
      <c r="E65" s="12">
        <v>2.2559999999999998</v>
      </c>
      <c r="F65" s="7">
        <v>2.1190000000000002</v>
      </c>
      <c r="G65" s="7">
        <v>1.137</v>
      </c>
      <c r="H65" s="7">
        <v>1.65466</v>
      </c>
      <c r="I65" s="7">
        <v>1.7602</v>
      </c>
      <c r="J65" s="7">
        <v>0.23100000000000001</v>
      </c>
      <c r="K65" s="7">
        <v>8.0000000000000002E-3</v>
      </c>
      <c r="L65" s="7">
        <v>1.3100000000000001E-2</v>
      </c>
      <c r="M65" s="7">
        <v>2.9899999999999999E-2</v>
      </c>
      <c r="N65" s="7">
        <v>1E-3</v>
      </c>
      <c r="O65" s="7">
        <v>1.4999999999999999E-2</v>
      </c>
    </row>
    <row r="66" spans="1:15" hidden="1" x14ac:dyDescent="0.25">
      <c r="A66" s="9" t="s">
        <v>121</v>
      </c>
      <c r="B66" s="9" t="s">
        <v>122</v>
      </c>
      <c r="C66" s="26"/>
      <c r="D66" s="12">
        <v>2E-3</v>
      </c>
      <c r="E66" s="12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1E-3</v>
      </c>
      <c r="N66" s="7">
        <v>0</v>
      </c>
      <c r="O66" s="7">
        <v>0</v>
      </c>
    </row>
    <row r="67" spans="1:15" hidden="1" x14ac:dyDescent="0.25">
      <c r="A67" s="9" t="s">
        <v>191</v>
      </c>
      <c r="B67" s="9" t="s">
        <v>192</v>
      </c>
      <c r="C67" s="26"/>
      <c r="D67" s="12">
        <v>0</v>
      </c>
      <c r="E67" s="12">
        <v>0</v>
      </c>
      <c r="F67" s="7">
        <v>0</v>
      </c>
      <c r="G67" s="7">
        <v>0</v>
      </c>
      <c r="H67" s="7">
        <v>0</v>
      </c>
      <c r="I67" s="7">
        <v>7.7999999999999999E-4</v>
      </c>
      <c r="J67" s="7">
        <v>8.0000000000000004E-4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</row>
    <row r="68" spans="1:15" hidden="1" x14ac:dyDescent="0.25">
      <c r="A68" s="9" t="s">
        <v>239</v>
      </c>
      <c r="B68" s="9" t="s">
        <v>240</v>
      </c>
      <c r="C68" s="26"/>
      <c r="D68" s="12">
        <v>2E-3</v>
      </c>
      <c r="E68" s="12">
        <v>2E-3</v>
      </c>
      <c r="F68" s="7">
        <v>2E-3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1:15" hidden="1" x14ac:dyDescent="0.25">
      <c r="A69" s="9" t="s">
        <v>185</v>
      </c>
      <c r="B69" s="9" t="s">
        <v>186</v>
      </c>
      <c r="C69" s="26"/>
      <c r="D69" s="12">
        <v>51.411000000000001</v>
      </c>
      <c r="E69" s="12">
        <v>43.566000000000003</v>
      </c>
      <c r="F69" s="7">
        <v>40.749000000000002</v>
      </c>
      <c r="G69" s="7">
        <v>47.308945000000001</v>
      </c>
      <c r="H69" s="7">
        <v>58.245089</v>
      </c>
      <c r="I69" s="7">
        <v>48.263064</v>
      </c>
      <c r="J69" s="7">
        <v>51.704548000000003</v>
      </c>
      <c r="K69" s="7">
        <v>40.186</v>
      </c>
      <c r="L69" s="7">
        <v>35.091000000000001</v>
      </c>
      <c r="M69" s="7">
        <v>73.814899999999994</v>
      </c>
      <c r="N69" s="7">
        <v>69.437899999999999</v>
      </c>
      <c r="O69" s="7">
        <v>73.810599999999994</v>
      </c>
    </row>
    <row r="70" spans="1:15" hidden="1" x14ac:dyDescent="0.25">
      <c r="A70" s="9" t="s">
        <v>129</v>
      </c>
      <c r="B70" s="9" t="s">
        <v>130</v>
      </c>
      <c r="C70" s="26"/>
      <c r="D70" s="12">
        <v>0</v>
      </c>
      <c r="E70" s="12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1E-3</v>
      </c>
      <c r="L70" s="7">
        <v>4.24E-2</v>
      </c>
      <c r="M70" s="7">
        <v>3.2000000000000001E-2</v>
      </c>
      <c r="N70" s="7">
        <v>0</v>
      </c>
      <c r="O70" s="7">
        <v>0.04</v>
      </c>
    </row>
    <row r="71" spans="1:15" hidden="1" x14ac:dyDescent="0.25">
      <c r="A71" s="9" t="s">
        <v>149</v>
      </c>
      <c r="B71" s="9" t="s">
        <v>150</v>
      </c>
      <c r="C71" s="26"/>
      <c r="D71" s="12">
        <v>0</v>
      </c>
      <c r="E71" s="12">
        <v>2.5999999999999999E-2</v>
      </c>
      <c r="F71" s="7">
        <v>5.8999999999999997E-2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</row>
    <row r="72" spans="1:15" hidden="1" x14ac:dyDescent="0.25">
      <c r="A72" s="9" t="s">
        <v>92</v>
      </c>
      <c r="B72" s="9" t="s">
        <v>93</v>
      </c>
      <c r="C72" s="26"/>
      <c r="D72" s="12">
        <v>0.29899999999999999</v>
      </c>
      <c r="E72" s="12">
        <v>6.6000000000000003E-2</v>
      </c>
      <c r="F72" s="7">
        <v>1.2999999999999999E-2</v>
      </c>
      <c r="G72" s="7">
        <v>0.04</v>
      </c>
      <c r="H72" s="7">
        <v>8.0299999999999996E-2</v>
      </c>
      <c r="I72" s="7">
        <v>1.5140000000000001E-2</v>
      </c>
      <c r="J72" s="7">
        <v>6.1999999999999998E-3</v>
      </c>
      <c r="K72" s="7">
        <v>1.4200000000000001E-2</v>
      </c>
      <c r="L72" s="7">
        <v>1.5599999999999999E-2</v>
      </c>
      <c r="M72" s="7">
        <v>1.2E-2</v>
      </c>
      <c r="N72" s="7">
        <v>1.2999999999999999E-2</v>
      </c>
      <c r="O72" s="7">
        <v>0</v>
      </c>
    </row>
    <row r="73" spans="1:15" hidden="1" x14ac:dyDescent="0.25">
      <c r="A73" s="9" t="s">
        <v>338</v>
      </c>
      <c r="B73" s="9" t="s">
        <v>339</v>
      </c>
      <c r="C73" s="26"/>
      <c r="D73" s="12">
        <v>0.49199999999999999</v>
      </c>
      <c r="E73" s="12">
        <v>0.436</v>
      </c>
      <c r="F73" s="7">
        <v>0.41099999999999998</v>
      </c>
      <c r="G73" s="7">
        <v>0.31</v>
      </c>
      <c r="H73" s="7">
        <v>0.16900000000000001</v>
      </c>
      <c r="I73" s="7">
        <v>9.2999999999999992E-3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</row>
    <row r="74" spans="1:15" hidden="1" x14ac:dyDescent="0.25">
      <c r="A74" s="9" t="s">
        <v>98</v>
      </c>
      <c r="B74" s="9" t="s">
        <v>99</v>
      </c>
      <c r="C74" s="26"/>
      <c r="D74" s="12">
        <v>0</v>
      </c>
      <c r="E74" s="12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1E-3</v>
      </c>
    </row>
    <row r="75" spans="1:15" hidden="1" x14ac:dyDescent="0.25">
      <c r="A75" s="9" t="s">
        <v>241</v>
      </c>
      <c r="B75" s="9" t="s">
        <v>241</v>
      </c>
      <c r="C75" s="26"/>
      <c r="D75" s="12">
        <v>3.2000000000000001E-2</v>
      </c>
      <c r="E75" s="12">
        <v>0.112</v>
      </c>
      <c r="F75" s="7">
        <v>7.2999999999999995E-2</v>
      </c>
      <c r="G75" s="7">
        <v>6.9000000000000006E-2</v>
      </c>
      <c r="H75" s="7">
        <v>1.2016000000000001E-2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</row>
    <row r="76" spans="1:15" hidden="1" x14ac:dyDescent="0.25">
      <c r="A76" s="9" t="s">
        <v>270</v>
      </c>
      <c r="B76" s="9" t="s">
        <v>271</v>
      </c>
      <c r="C76" s="26"/>
      <c r="D76" s="12">
        <v>0</v>
      </c>
      <c r="E76" s="12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0.03</v>
      </c>
    </row>
    <row r="77" spans="1:15" hidden="1" x14ac:dyDescent="0.25">
      <c r="A77" s="9" t="s">
        <v>222</v>
      </c>
      <c r="B77" s="9" t="s">
        <v>222</v>
      </c>
      <c r="C77" s="26"/>
      <c r="D77" s="12">
        <v>0.59199999999999997</v>
      </c>
      <c r="E77" s="12">
        <v>4.8000000000000001E-2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hidden="1" x14ac:dyDescent="0.25">
      <c r="A78" s="9" t="s">
        <v>218</v>
      </c>
      <c r="B78" s="9" t="s">
        <v>219</v>
      </c>
      <c r="C78" s="26"/>
      <c r="D78" s="12">
        <v>42.008000000000003</v>
      </c>
      <c r="E78" s="12">
        <v>47.610999999999997</v>
      </c>
      <c r="F78" s="7">
        <v>48.63</v>
      </c>
      <c r="G78" s="7">
        <v>48.20693</v>
      </c>
      <c r="H78" s="7">
        <v>36.644151000000001</v>
      </c>
      <c r="I78" s="7">
        <v>30.933125</v>
      </c>
      <c r="J78" s="7">
        <v>1299.6949</v>
      </c>
      <c r="K78" s="7">
        <v>1144.1382000000001</v>
      </c>
      <c r="L78" s="7">
        <v>957.99310000000003</v>
      </c>
      <c r="M78" s="7">
        <v>889.7527</v>
      </c>
      <c r="N78" s="7">
        <v>1713.1107999999999</v>
      </c>
      <c r="O78" s="7">
        <v>3331.2491</v>
      </c>
    </row>
    <row r="79" spans="1:15" hidden="1" x14ac:dyDescent="0.25">
      <c r="A79" s="9" t="s">
        <v>217</v>
      </c>
      <c r="B79" s="9" t="s">
        <v>217</v>
      </c>
      <c r="C79" s="26"/>
      <c r="D79" s="12">
        <v>0.14399999999999999</v>
      </c>
      <c r="E79" s="12">
        <v>0.155</v>
      </c>
      <c r="F79" s="7">
        <v>6.4000000000000001E-2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</row>
    <row r="80" spans="1:15" hidden="1" x14ac:dyDescent="0.25">
      <c r="A80" s="9" t="s">
        <v>216</v>
      </c>
      <c r="B80" s="9" t="s">
        <v>216</v>
      </c>
      <c r="C80" s="26"/>
      <c r="D80" s="12">
        <v>0.23300000000000001</v>
      </c>
      <c r="E80" s="12">
        <v>0.318</v>
      </c>
      <c r="F80" s="7">
        <v>0.33100000000000002</v>
      </c>
      <c r="G80" s="7">
        <v>0.27498499999999998</v>
      </c>
      <c r="H80" s="7">
        <v>0.43555700000000003</v>
      </c>
      <c r="I80" s="7">
        <v>1.4E-2</v>
      </c>
      <c r="J80" s="7">
        <v>6.0000000000000001E-3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</row>
    <row r="81" spans="1:15" hidden="1" x14ac:dyDescent="0.25">
      <c r="A81" s="9" t="s">
        <v>86</v>
      </c>
      <c r="B81" s="9" t="s">
        <v>87</v>
      </c>
      <c r="C81" s="26"/>
      <c r="D81" s="12">
        <v>0</v>
      </c>
      <c r="E81" s="12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hidden="1" x14ac:dyDescent="0.25">
      <c r="A82" s="9" t="s">
        <v>212</v>
      </c>
      <c r="B82" s="9" t="s">
        <v>213</v>
      </c>
      <c r="C82" s="26"/>
      <c r="D82" s="12">
        <v>76.587999999999994</v>
      </c>
      <c r="E82" s="12">
        <v>61.344999999999999</v>
      </c>
      <c r="F82" s="7">
        <v>44.741999999999997</v>
      </c>
      <c r="G82" s="7">
        <v>38.576819999999998</v>
      </c>
      <c r="H82" s="7">
        <v>36.425747000000001</v>
      </c>
      <c r="I82" s="7">
        <v>25.505227999999999</v>
      </c>
      <c r="J82" s="7">
        <v>25.8245</v>
      </c>
      <c r="K82" s="7">
        <v>427.71570000000003</v>
      </c>
      <c r="L82" s="7">
        <v>32.831099999999999</v>
      </c>
      <c r="M82" s="7">
        <v>68.623099999999994</v>
      </c>
      <c r="N82" s="7">
        <v>99.584800000000001</v>
      </c>
      <c r="O82" s="7">
        <v>216.88849999999999</v>
      </c>
    </row>
    <row r="83" spans="1:15" hidden="1" x14ac:dyDescent="0.25">
      <c r="A83" s="9" t="s">
        <v>229</v>
      </c>
      <c r="B83" s="9" t="s">
        <v>230</v>
      </c>
      <c r="C83" s="26"/>
      <c r="D83" s="12">
        <v>0</v>
      </c>
      <c r="E83" s="12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</row>
    <row r="84" spans="1:15" hidden="1" x14ac:dyDescent="0.25">
      <c r="A84" s="9" t="s">
        <v>211</v>
      </c>
      <c r="B84" s="9" t="s">
        <v>211</v>
      </c>
      <c r="C84" s="26"/>
      <c r="D84" s="12">
        <v>18.977</v>
      </c>
      <c r="E84" s="12">
        <v>13.535</v>
      </c>
      <c r="F84" s="7">
        <v>5.7140000000000004</v>
      </c>
      <c r="G84" s="7">
        <v>4.8362829999999999</v>
      </c>
      <c r="H84" s="7">
        <v>5.1070140000000004</v>
      </c>
      <c r="I84" s="7">
        <v>3.5941689999999999</v>
      </c>
      <c r="J84" s="7">
        <v>2.0947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</row>
    <row r="85" spans="1:15" hidden="1" x14ac:dyDescent="0.25">
      <c r="A85" s="9" t="s">
        <v>187</v>
      </c>
      <c r="B85" s="9" t="s">
        <v>188</v>
      </c>
      <c r="C85" s="26"/>
      <c r="D85" s="12">
        <v>35.639000000000003</v>
      </c>
      <c r="E85" s="12">
        <v>39.014000000000003</v>
      </c>
      <c r="F85" s="7">
        <v>28.134</v>
      </c>
      <c r="G85" s="7">
        <v>24.394922000000001</v>
      </c>
      <c r="H85" s="7">
        <v>31.670061</v>
      </c>
      <c r="I85" s="7">
        <v>26.108566</v>
      </c>
      <c r="J85" s="7">
        <v>27.587420000000002</v>
      </c>
      <c r="K85" s="7">
        <v>26.502700000000001</v>
      </c>
      <c r="L85" s="7">
        <v>23.0334</v>
      </c>
      <c r="M85" s="7">
        <v>32.322899999999997</v>
      </c>
      <c r="N85" s="7">
        <v>43.692</v>
      </c>
      <c r="O85" s="7">
        <v>48.401699999999998</v>
      </c>
    </row>
    <row r="86" spans="1:15" hidden="1" x14ac:dyDescent="0.25">
      <c r="A86" s="9" t="s">
        <v>199</v>
      </c>
      <c r="B86" s="9" t="s">
        <v>200</v>
      </c>
      <c r="C86" s="26"/>
      <c r="D86" s="12">
        <v>0.30199999999999999</v>
      </c>
      <c r="E86" s="12">
        <v>0.38600000000000001</v>
      </c>
      <c r="F86" s="7">
        <v>0.36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1E-3</v>
      </c>
      <c r="M86" s="7">
        <v>0</v>
      </c>
      <c r="N86" s="7">
        <v>9</v>
      </c>
      <c r="O86" s="7">
        <v>12.55</v>
      </c>
    </row>
    <row r="87" spans="1:15" hidden="1" x14ac:dyDescent="0.25">
      <c r="A87" s="9" t="s">
        <v>276</v>
      </c>
      <c r="B87" s="9" t="s">
        <v>277</v>
      </c>
      <c r="C87" s="26"/>
      <c r="D87" s="12">
        <v>0</v>
      </c>
      <c r="E87" s="12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37.448300000000003</v>
      </c>
      <c r="L87" s="7">
        <v>35.298099999999998</v>
      </c>
      <c r="M87" s="7">
        <v>60.354999999999997</v>
      </c>
      <c r="N87" s="7">
        <v>70.694500000000005</v>
      </c>
      <c r="O87" s="7">
        <v>56.343000000000004</v>
      </c>
    </row>
    <row r="88" spans="1:15" hidden="1" x14ac:dyDescent="0.25">
      <c r="A88" s="9" t="s">
        <v>90</v>
      </c>
      <c r="B88" s="9" t="s">
        <v>91</v>
      </c>
      <c r="C88" s="26"/>
      <c r="D88" s="12">
        <v>1.7969999999999999</v>
      </c>
      <c r="E88" s="12">
        <v>0.224</v>
      </c>
      <c r="F88" s="7">
        <v>0.214</v>
      </c>
      <c r="G88" s="7">
        <v>0.13700000000000001</v>
      </c>
      <c r="H88" s="7">
        <v>0.28820000000000001</v>
      </c>
      <c r="I88" s="7">
        <v>9.2399999999999996E-2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</row>
    <row r="89" spans="1:15" hidden="1" x14ac:dyDescent="0.25">
      <c r="A89" s="9" t="s">
        <v>137</v>
      </c>
      <c r="B89" s="9" t="s">
        <v>138</v>
      </c>
      <c r="C89" s="26"/>
      <c r="D89" s="12">
        <v>0.17</v>
      </c>
      <c r="E89" s="12">
        <v>0.36599999999999999</v>
      </c>
      <c r="F89" s="7">
        <v>2.1999999999999999E-2</v>
      </c>
      <c r="G89" s="7">
        <v>0.104</v>
      </c>
      <c r="H89" s="7">
        <v>2.7E-2</v>
      </c>
      <c r="I89" s="7">
        <v>4.2000000000000003E-2</v>
      </c>
      <c r="J89" s="7">
        <v>2.7E-2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</row>
    <row r="90" spans="1:15" hidden="1" x14ac:dyDescent="0.25">
      <c r="A90" s="9" t="s">
        <v>125</v>
      </c>
      <c r="B90" s="9" t="s">
        <v>126</v>
      </c>
      <c r="C90" s="26"/>
      <c r="D90" s="12">
        <v>1.802</v>
      </c>
      <c r="E90" s="12">
        <v>2.0369999999999999</v>
      </c>
      <c r="F90" s="7">
        <v>2.016</v>
      </c>
      <c r="G90" s="7">
        <v>2.1560000000000001</v>
      </c>
      <c r="H90" s="7">
        <v>2.4969999999999999</v>
      </c>
      <c r="I90" s="7">
        <v>2.2496999999999998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</row>
    <row r="91" spans="1:15" hidden="1" x14ac:dyDescent="0.25">
      <c r="A91" s="9" t="s">
        <v>304</v>
      </c>
      <c r="B91" s="9" t="s">
        <v>305</v>
      </c>
      <c r="C91" s="26"/>
      <c r="D91" s="12">
        <v>0</v>
      </c>
      <c r="E91" s="12">
        <v>0</v>
      </c>
      <c r="F91" s="7">
        <v>0</v>
      </c>
      <c r="G91" s="7">
        <v>0</v>
      </c>
      <c r="H91" s="7">
        <v>0</v>
      </c>
      <c r="I91" s="7">
        <v>3.5999999999999999E-3</v>
      </c>
      <c r="J91" s="7">
        <v>0</v>
      </c>
      <c r="K91" s="7">
        <v>0</v>
      </c>
      <c r="L91" s="7">
        <v>0.77500000000000002</v>
      </c>
      <c r="M91" s="7">
        <v>0.53</v>
      </c>
      <c r="N91" s="7">
        <v>0</v>
      </c>
      <c r="O91" s="7">
        <v>1.4500000000000001E-2</v>
      </c>
    </row>
    <row r="92" spans="1:15" hidden="1" x14ac:dyDescent="0.25">
      <c r="A92" s="9" t="s">
        <v>210</v>
      </c>
      <c r="B92" s="9" t="s">
        <v>210</v>
      </c>
      <c r="C92" s="26"/>
      <c r="D92" s="12">
        <v>1.9750000000000001</v>
      </c>
      <c r="E92" s="12">
        <v>1.853</v>
      </c>
      <c r="F92" s="7">
        <v>1.9950000000000001</v>
      </c>
      <c r="G92" s="7">
        <v>1.7869999999999999</v>
      </c>
      <c r="H92" s="7">
        <v>1.48</v>
      </c>
      <c r="I92" s="7">
        <v>1.6919999999999999</v>
      </c>
      <c r="J92" s="7">
        <v>0.6512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</row>
    <row r="93" spans="1:15" hidden="1" x14ac:dyDescent="0.25">
      <c r="A93" s="9" t="s">
        <v>252</v>
      </c>
      <c r="B93" s="9" t="s">
        <v>253</v>
      </c>
      <c r="C93" s="26"/>
      <c r="D93" s="12">
        <v>3.1E-2</v>
      </c>
      <c r="E93" s="12">
        <v>2.3E-2</v>
      </c>
      <c r="F93" s="7">
        <v>0.03</v>
      </c>
      <c r="G93" s="7">
        <v>1.7000000000000001E-2</v>
      </c>
      <c r="H93" s="7">
        <v>3.3000000000000002E-2</v>
      </c>
      <c r="I93" s="7">
        <v>2.3E-2</v>
      </c>
      <c r="J93" s="7">
        <v>2.7E-2</v>
      </c>
      <c r="K93" s="7">
        <v>1.2999999999999999E-2</v>
      </c>
      <c r="L93" s="7">
        <v>1.4999999999999999E-2</v>
      </c>
      <c r="M93" s="7">
        <v>3.3000000000000002E-2</v>
      </c>
      <c r="N93" s="7">
        <v>3.5000000000000003E-2</v>
      </c>
      <c r="O93" s="7">
        <v>0</v>
      </c>
    </row>
    <row r="94" spans="1:15" hidden="1" x14ac:dyDescent="0.25">
      <c r="A94" s="9" t="s">
        <v>242</v>
      </c>
      <c r="B94" s="9" t="s">
        <v>243</v>
      </c>
      <c r="C94" s="26"/>
      <c r="D94" s="12">
        <v>0</v>
      </c>
      <c r="E94" s="12">
        <v>0</v>
      </c>
      <c r="F94" s="7">
        <v>1.6E-2</v>
      </c>
      <c r="G94" s="7">
        <v>3.5000000000000003E-2</v>
      </c>
      <c r="H94" s="7">
        <v>3.5999999999999997E-2</v>
      </c>
      <c r="I94" s="7">
        <v>3.5999999999999997E-2</v>
      </c>
      <c r="J94" s="7">
        <v>4.5999999999999999E-2</v>
      </c>
      <c r="K94" s="7">
        <v>0.06</v>
      </c>
      <c r="L94" s="7">
        <v>0.06</v>
      </c>
      <c r="M94" s="7">
        <v>0.06</v>
      </c>
      <c r="N94" s="7">
        <v>0</v>
      </c>
      <c r="O94" s="7">
        <v>0.06</v>
      </c>
    </row>
    <row r="95" spans="1:15" hidden="1" x14ac:dyDescent="0.25">
      <c r="A95" s="9" t="s">
        <v>169</v>
      </c>
      <c r="B95" s="9" t="s">
        <v>170</v>
      </c>
      <c r="C95" s="26"/>
      <c r="D95" s="12">
        <v>0.05</v>
      </c>
      <c r="E95" s="12">
        <v>6.6000000000000003E-2</v>
      </c>
      <c r="F95" s="7">
        <v>0</v>
      </c>
      <c r="G95" s="7">
        <v>0</v>
      </c>
      <c r="H95" s="7">
        <v>0.315</v>
      </c>
      <c r="I95" s="7">
        <v>0.48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hidden="1" x14ac:dyDescent="0.25">
      <c r="A96" s="9" t="s">
        <v>278</v>
      </c>
      <c r="B96" s="9" t="s">
        <v>279</v>
      </c>
      <c r="C96" s="26"/>
      <c r="D96" s="12">
        <v>2.5000000000000001E-2</v>
      </c>
      <c r="E96" s="12">
        <v>8.9999999999999993E-3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hidden="1" x14ac:dyDescent="0.25">
      <c r="A97" s="9" t="s">
        <v>76</v>
      </c>
      <c r="B97" s="9" t="s">
        <v>77</v>
      </c>
      <c r="C97" s="26"/>
      <c r="D97" s="12">
        <v>1E-3</v>
      </c>
      <c r="E97" s="12">
        <v>0</v>
      </c>
      <c r="F97" s="7">
        <v>0</v>
      </c>
      <c r="G97" s="7">
        <v>0</v>
      </c>
      <c r="H97" s="7">
        <v>2E-3</v>
      </c>
      <c r="I97" s="7">
        <v>5.5500000000000005E-4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</row>
    <row r="98" spans="1:15" hidden="1" x14ac:dyDescent="0.25">
      <c r="A98" s="9" t="s">
        <v>322</v>
      </c>
      <c r="B98" s="9" t="s">
        <v>323</v>
      </c>
      <c r="C98" s="26"/>
      <c r="D98" s="12">
        <v>1.9E-2</v>
      </c>
      <c r="E98" s="12">
        <v>1.0999999999999999E-2</v>
      </c>
      <c r="F98" s="7">
        <v>1.2E-2</v>
      </c>
      <c r="G98" s="7">
        <v>8.0000000000000002E-3</v>
      </c>
      <c r="H98" s="7">
        <v>3.0000000000000001E-3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</row>
    <row r="99" spans="1:15" hidden="1" x14ac:dyDescent="0.25">
      <c r="A99" s="9" t="s">
        <v>72</v>
      </c>
      <c r="B99" s="9" t="s">
        <v>73</v>
      </c>
      <c r="C99" s="26"/>
      <c r="D99" s="12">
        <v>2E-3</v>
      </c>
      <c r="E99" s="12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</row>
    <row r="100" spans="1:15" hidden="1" x14ac:dyDescent="0.25">
      <c r="A100" s="9" t="s">
        <v>336</v>
      </c>
      <c r="B100" s="9" t="s">
        <v>337</v>
      </c>
      <c r="C100" s="26"/>
      <c r="D100" s="12">
        <v>1.7999999999999999E-2</v>
      </c>
      <c r="E100" s="12">
        <v>8.0000000000000002E-3</v>
      </c>
      <c r="F100" s="7">
        <v>1E-3</v>
      </c>
      <c r="G100" s="7">
        <v>2E-3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</row>
    <row r="101" spans="1:15" hidden="1" x14ac:dyDescent="0.25">
      <c r="A101" s="9" t="s">
        <v>161</v>
      </c>
      <c r="B101" s="9" t="s">
        <v>162</v>
      </c>
      <c r="C101" s="26"/>
      <c r="D101" s="12">
        <v>0</v>
      </c>
      <c r="E101" s="12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3.1E-2</v>
      </c>
      <c r="L101" s="7">
        <v>1.6759999999999999</v>
      </c>
      <c r="M101" s="7">
        <v>3.47</v>
      </c>
      <c r="N101" s="7">
        <v>6.782</v>
      </c>
      <c r="O101" s="7">
        <v>1.0469999999999999</v>
      </c>
    </row>
    <row r="102" spans="1:15" hidden="1" x14ac:dyDescent="0.25">
      <c r="A102" s="9" t="s">
        <v>88</v>
      </c>
      <c r="B102" s="9" t="s">
        <v>89</v>
      </c>
      <c r="C102" s="26"/>
      <c r="D102" s="12">
        <v>2.6240000000000001</v>
      </c>
      <c r="E102" s="12">
        <v>2.8450000000000002</v>
      </c>
      <c r="F102" s="7">
        <v>2.7469999999999999</v>
      </c>
      <c r="G102" s="7">
        <v>3.3149999999999999</v>
      </c>
      <c r="H102" s="7">
        <v>3.2976000000000001</v>
      </c>
      <c r="I102" s="7">
        <v>3.3753000000000002</v>
      </c>
      <c r="J102" s="7">
        <v>4.2256999999999998</v>
      </c>
      <c r="K102" s="7">
        <v>3.915</v>
      </c>
      <c r="L102" s="7">
        <v>3.1</v>
      </c>
      <c r="M102" s="7">
        <v>2.1120000000000001</v>
      </c>
      <c r="N102" s="7">
        <v>0</v>
      </c>
      <c r="O102" s="7">
        <v>0</v>
      </c>
    </row>
    <row r="103" spans="1:15" hidden="1" x14ac:dyDescent="0.25">
      <c r="A103" s="9" t="s">
        <v>103</v>
      </c>
      <c r="B103" s="9" t="s">
        <v>104</v>
      </c>
      <c r="C103" s="26"/>
      <c r="D103" s="12">
        <v>0</v>
      </c>
      <c r="E103" s="12">
        <v>0.216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</row>
    <row r="104" spans="1:15" hidden="1" x14ac:dyDescent="0.25">
      <c r="A104" s="9" t="s">
        <v>231</v>
      </c>
      <c r="B104" s="9" t="s">
        <v>232</v>
      </c>
      <c r="C104" s="26"/>
      <c r="D104" s="12">
        <v>0</v>
      </c>
      <c r="E104" s="12">
        <v>0.70799999999999996</v>
      </c>
      <c r="F104" s="7">
        <v>0</v>
      </c>
      <c r="G104" s="7">
        <v>0</v>
      </c>
      <c r="H104" s="7">
        <v>0.192</v>
      </c>
      <c r="I104" s="7">
        <v>0</v>
      </c>
      <c r="J104" s="7">
        <v>0.70599999999999996</v>
      </c>
      <c r="K104" s="7">
        <v>0</v>
      </c>
      <c r="L104" s="7">
        <v>0</v>
      </c>
      <c r="M104" s="7">
        <v>7.5750000000000002</v>
      </c>
      <c r="N104" s="7">
        <v>10.016</v>
      </c>
      <c r="O104" s="7">
        <v>1.544</v>
      </c>
    </row>
    <row r="105" spans="1:15" hidden="1" x14ac:dyDescent="0.25">
      <c r="A105" s="9" t="s">
        <v>135</v>
      </c>
      <c r="B105" s="9" t="s">
        <v>136</v>
      </c>
      <c r="C105" s="26"/>
      <c r="D105" s="12">
        <v>2.7709999999999999</v>
      </c>
      <c r="E105" s="12">
        <v>0.17</v>
      </c>
      <c r="F105" s="7">
        <v>0.42899999999999999</v>
      </c>
      <c r="G105" s="7">
        <v>0</v>
      </c>
      <c r="H105" s="7">
        <v>0.17899999999999999</v>
      </c>
      <c r="I105" s="7">
        <v>5.9900000000000002E-2</v>
      </c>
      <c r="J105" s="7">
        <v>1.41E-2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</row>
    <row r="106" spans="1:15" hidden="1" x14ac:dyDescent="0.25">
      <c r="A106" s="9" t="s">
        <v>302</v>
      </c>
      <c r="B106" s="9" t="s">
        <v>303</v>
      </c>
      <c r="C106" s="26"/>
      <c r="D106" s="12">
        <v>5.8760000000000003</v>
      </c>
      <c r="E106" s="12">
        <v>5.9589999999999996</v>
      </c>
      <c r="F106" s="7">
        <v>6.53</v>
      </c>
      <c r="G106" s="7">
        <v>7.8550000000000004</v>
      </c>
      <c r="H106" s="7">
        <v>10.1023</v>
      </c>
      <c r="I106" s="7">
        <v>8.7293000000000003</v>
      </c>
      <c r="J106" s="7">
        <v>11.778</v>
      </c>
      <c r="K106" s="7">
        <v>11.83</v>
      </c>
      <c r="L106" s="7">
        <v>12.611800000000001</v>
      </c>
      <c r="M106" s="7">
        <v>24.917000000000002</v>
      </c>
      <c r="N106" s="7">
        <v>26.146999999999998</v>
      </c>
      <c r="O106" s="7">
        <v>25.812999999999999</v>
      </c>
    </row>
    <row r="107" spans="1:15" hidden="1" x14ac:dyDescent="0.25">
      <c r="A107" s="9" t="s">
        <v>167</v>
      </c>
      <c r="B107" s="9" t="s">
        <v>168</v>
      </c>
      <c r="C107" s="26"/>
      <c r="D107" s="12">
        <v>0.82199999999999995</v>
      </c>
      <c r="E107" s="12">
        <v>0.89200000000000002</v>
      </c>
      <c r="F107" s="7">
        <v>0.93700000000000006</v>
      </c>
      <c r="G107" s="7">
        <v>1.0469999999999999</v>
      </c>
      <c r="H107" s="7">
        <v>1.0908</v>
      </c>
      <c r="I107" s="7">
        <v>0.98880000000000001</v>
      </c>
      <c r="J107" s="7">
        <v>0.92230000000000001</v>
      </c>
      <c r="K107" s="7">
        <v>9.4299999999999995E-2</v>
      </c>
      <c r="L107" s="7">
        <v>0</v>
      </c>
      <c r="M107" s="7">
        <v>2.0790000000000002</v>
      </c>
      <c r="N107" s="7">
        <v>9.5349000000000004</v>
      </c>
      <c r="O107" s="7">
        <v>11.073700000000001</v>
      </c>
    </row>
    <row r="108" spans="1:15" hidden="1" x14ac:dyDescent="0.25">
      <c r="A108" s="9" t="s">
        <v>163</v>
      </c>
      <c r="B108" s="9" t="s">
        <v>164</v>
      </c>
      <c r="C108" s="26"/>
      <c r="D108" s="12">
        <v>35.741</v>
      </c>
      <c r="E108" s="12">
        <v>33.115000000000002</v>
      </c>
      <c r="F108" s="7">
        <v>31.965</v>
      </c>
      <c r="G108" s="7">
        <v>31.390650000000001</v>
      </c>
      <c r="H108" s="7">
        <v>32.539375</v>
      </c>
      <c r="I108" s="7">
        <v>39.228397000000001</v>
      </c>
      <c r="J108" s="7">
        <v>66.825484000000003</v>
      </c>
      <c r="K108" s="7">
        <v>54.5749</v>
      </c>
      <c r="L108" s="7">
        <v>35.554400000000001</v>
      </c>
      <c r="M108" s="7">
        <v>107.7698</v>
      </c>
      <c r="N108" s="7">
        <v>76.977400000000003</v>
      </c>
      <c r="O108" s="7">
        <v>85.790800000000004</v>
      </c>
    </row>
    <row r="109" spans="1:15" hidden="1" x14ac:dyDescent="0.25">
      <c r="A109" s="9" t="s">
        <v>143</v>
      </c>
      <c r="B109" s="9" t="s">
        <v>144</v>
      </c>
      <c r="C109" s="26"/>
      <c r="D109" s="12">
        <v>0</v>
      </c>
      <c r="E109" s="12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6.2</v>
      </c>
      <c r="N109" s="7">
        <v>0</v>
      </c>
      <c r="O109" s="7">
        <v>0</v>
      </c>
    </row>
    <row r="110" spans="1:15" hidden="1" x14ac:dyDescent="0.25">
      <c r="A110" s="9" t="s">
        <v>189</v>
      </c>
      <c r="B110" s="9" t="s">
        <v>190</v>
      </c>
      <c r="C110" s="26"/>
      <c r="D110" s="12">
        <v>0</v>
      </c>
      <c r="E110" s="12">
        <v>0</v>
      </c>
      <c r="F110" s="7">
        <v>2.4E-2</v>
      </c>
      <c r="G110" s="7">
        <v>3.5999999999999997E-2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</row>
    <row r="111" spans="1:15" hidden="1" x14ac:dyDescent="0.25">
      <c r="A111" s="9" t="s">
        <v>308</v>
      </c>
      <c r="B111" s="9" t="s">
        <v>309</v>
      </c>
      <c r="C111" s="26"/>
      <c r="D111" s="12">
        <v>6.0000000000000001E-3</v>
      </c>
      <c r="E111" s="12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hidden="1" x14ac:dyDescent="0.25">
      <c r="A112" s="9" t="s">
        <v>233</v>
      </c>
      <c r="B112" s="9" t="s">
        <v>234</v>
      </c>
      <c r="C112" s="26"/>
      <c r="D112" s="12">
        <v>3.2000000000000001E-2</v>
      </c>
      <c r="E112" s="12">
        <v>3.2000000000000001E-2</v>
      </c>
      <c r="F112" s="7">
        <v>3.1E-2</v>
      </c>
      <c r="G112" s="7">
        <v>0.03</v>
      </c>
      <c r="H112" s="7">
        <v>0.03</v>
      </c>
      <c r="I112" s="7">
        <v>0.03</v>
      </c>
      <c r="J112" s="7">
        <v>3.1E-2</v>
      </c>
      <c r="K112" s="7">
        <v>2.3E-2</v>
      </c>
      <c r="L112" s="7">
        <v>0</v>
      </c>
      <c r="M112" s="7">
        <v>2.1999999999999999E-2</v>
      </c>
      <c r="N112" s="7">
        <v>2.5999999999999999E-2</v>
      </c>
      <c r="O112" s="7">
        <v>2.1999999999999999E-2</v>
      </c>
    </row>
    <row r="113" spans="1:15" hidden="1" x14ac:dyDescent="0.25">
      <c r="A113" s="9" t="s">
        <v>244</v>
      </c>
      <c r="B113" s="9" t="s">
        <v>245</v>
      </c>
      <c r="C113" s="26"/>
      <c r="D113" s="12">
        <v>0</v>
      </c>
      <c r="E113" s="12">
        <v>3.0000000000000001E-3</v>
      </c>
      <c r="F113" s="7">
        <v>0.16500000000000001</v>
      </c>
      <c r="G113" s="7">
        <v>0.11</v>
      </c>
      <c r="H113" s="7">
        <v>0.13289999999999999</v>
      </c>
      <c r="I113" s="7">
        <v>0.2298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</row>
    <row r="114" spans="1:15" hidden="1" x14ac:dyDescent="0.25">
      <c r="A114" s="9" t="s">
        <v>111</v>
      </c>
      <c r="B114" s="9" t="s">
        <v>112</v>
      </c>
      <c r="C114" s="26"/>
      <c r="D114" s="12">
        <v>3.2000000000000001E-2</v>
      </c>
      <c r="E114" s="12">
        <v>0.14799999999999999</v>
      </c>
      <c r="F114" s="7">
        <v>4.0000000000000001E-3</v>
      </c>
      <c r="G114" s="7">
        <v>0</v>
      </c>
      <c r="H114" s="7">
        <v>3.8999999999999998E-3</v>
      </c>
      <c r="I114" s="7">
        <v>7.0000000000000001E-3</v>
      </c>
      <c r="J114" s="7">
        <v>3.0000000000000001E-3</v>
      </c>
      <c r="K114" s="7">
        <v>4.0000000000000001E-3</v>
      </c>
      <c r="L114" s="7">
        <v>3.5000000000000001E-3</v>
      </c>
      <c r="M114" s="7">
        <v>1.2E-2</v>
      </c>
      <c r="N114" s="7">
        <v>1.5800000000000002E-2</v>
      </c>
      <c r="O114" s="7">
        <v>44.9221</v>
      </c>
    </row>
    <row r="115" spans="1:15" hidden="1" x14ac:dyDescent="0.25">
      <c r="A115" s="9" t="s">
        <v>227</v>
      </c>
      <c r="B115" s="9" t="s">
        <v>228</v>
      </c>
      <c r="C115" s="26"/>
      <c r="D115" s="12">
        <v>0.28799999999999998</v>
      </c>
      <c r="E115" s="12">
        <v>0.35699999999999998</v>
      </c>
      <c r="F115" s="7">
        <v>0.40699999999999997</v>
      </c>
      <c r="G115" s="7">
        <v>0.378</v>
      </c>
      <c r="H115" s="7">
        <v>0.44700000000000001</v>
      </c>
      <c r="I115" s="7">
        <v>0.41199999999999998</v>
      </c>
      <c r="J115" s="7">
        <v>0.49199999999999999</v>
      </c>
      <c r="K115" s="7">
        <v>0.55910000000000004</v>
      </c>
      <c r="L115" s="7">
        <v>0.61399999999999999</v>
      </c>
      <c r="M115" s="7">
        <v>0.97899999999999998</v>
      </c>
      <c r="N115" s="7">
        <v>1.0489999999999999</v>
      </c>
      <c r="O115" s="7">
        <v>1.0149999999999999</v>
      </c>
    </row>
    <row r="116" spans="1:15" hidden="1" x14ac:dyDescent="0.25">
      <c r="A116" s="9" t="s">
        <v>115</v>
      </c>
      <c r="B116" s="9" t="s">
        <v>116</v>
      </c>
      <c r="C116" s="26"/>
      <c r="D116" s="12">
        <v>32.716999999999999</v>
      </c>
      <c r="E116" s="12">
        <v>30.006</v>
      </c>
      <c r="F116" s="7">
        <v>29.251000000000001</v>
      </c>
      <c r="G116" s="7">
        <v>25.275700000000001</v>
      </c>
      <c r="H116" s="7">
        <v>28.02777</v>
      </c>
      <c r="I116" s="7">
        <v>30.909523</v>
      </c>
      <c r="J116" s="7">
        <v>31.319818999999999</v>
      </c>
      <c r="K116" s="7">
        <v>28.8918</v>
      </c>
      <c r="L116" s="7">
        <v>25.5061</v>
      </c>
      <c r="M116" s="7">
        <v>38.974299999999999</v>
      </c>
      <c r="N116" s="7">
        <v>42.115900000000003</v>
      </c>
      <c r="O116" s="7">
        <v>50.712200000000003</v>
      </c>
    </row>
    <row r="117" spans="1:15" hidden="1" x14ac:dyDescent="0.25">
      <c r="A117" s="9" t="s">
        <v>292</v>
      </c>
      <c r="B117" s="9" t="s">
        <v>293</v>
      </c>
      <c r="C117" s="26"/>
      <c r="D117" s="12">
        <v>3.7440000000000002</v>
      </c>
      <c r="E117" s="12">
        <v>4.5609999999999999</v>
      </c>
      <c r="F117" s="7">
        <v>4.3319999999999999</v>
      </c>
      <c r="G117" s="7">
        <v>3.0760000000000001</v>
      </c>
      <c r="H117" s="7">
        <v>4.3210600000000001</v>
      </c>
      <c r="I117" s="7">
        <v>2.3515799999999998</v>
      </c>
      <c r="J117" s="7">
        <v>0.31890000000000002</v>
      </c>
      <c r="K117" s="7">
        <v>7.8E-2</v>
      </c>
      <c r="L117" s="7">
        <v>0.1</v>
      </c>
      <c r="M117" s="7">
        <v>0.62160000000000004</v>
      </c>
      <c r="N117" s="7">
        <v>0.217</v>
      </c>
      <c r="O117" s="7">
        <v>0.26500000000000001</v>
      </c>
    </row>
    <row r="118" spans="1:15" hidden="1" x14ac:dyDescent="0.25">
      <c r="A118" s="9" t="s">
        <v>310</v>
      </c>
      <c r="B118" s="9" t="s">
        <v>311</v>
      </c>
      <c r="C118" s="26"/>
      <c r="D118" s="12">
        <v>7.6999999999999999E-2</v>
      </c>
      <c r="E118" s="12">
        <v>4.8000000000000001E-2</v>
      </c>
      <c r="F118" s="7">
        <v>4.4999999999999998E-2</v>
      </c>
      <c r="G118" s="7">
        <v>5.2999999999999999E-2</v>
      </c>
      <c r="H118" s="7">
        <v>4.6800000000000001E-2</v>
      </c>
      <c r="I118" s="7">
        <v>5.9499999999999997E-2</v>
      </c>
      <c r="J118" s="7">
        <v>6.0600000000000001E-2</v>
      </c>
      <c r="K118" s="7">
        <v>0.28339999999999999</v>
      </c>
      <c r="L118" s="7">
        <v>0.2001</v>
      </c>
      <c r="M118" s="7">
        <v>0.22339999999999999</v>
      </c>
      <c r="N118" s="7">
        <v>2.5000000000000001E-2</v>
      </c>
      <c r="O118" s="7">
        <v>0.20300000000000001</v>
      </c>
    </row>
    <row r="119" spans="1:15" hidden="1" x14ac:dyDescent="0.25">
      <c r="A119" s="9" t="s">
        <v>254</v>
      </c>
      <c r="B119" s="9" t="s">
        <v>255</v>
      </c>
      <c r="C119" s="26"/>
      <c r="D119" s="12">
        <v>0.02</v>
      </c>
      <c r="E119" s="12">
        <v>6.0000000000000001E-3</v>
      </c>
      <c r="F119" s="7">
        <v>5.0000000000000001E-3</v>
      </c>
      <c r="G119" s="7">
        <v>5.0000000000000001E-3</v>
      </c>
      <c r="H119" s="7">
        <v>0.01</v>
      </c>
      <c r="I119" s="7">
        <v>8.3040000000000006E-3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</row>
    <row r="120" spans="1:15" hidden="1" x14ac:dyDescent="0.25">
      <c r="A120" s="9" t="s">
        <v>344</v>
      </c>
      <c r="B120" s="9" t="s">
        <v>345</v>
      </c>
      <c r="C120" s="26"/>
      <c r="D120" s="12">
        <v>22.527999999999999</v>
      </c>
      <c r="E120" s="12">
        <v>31.847000000000001</v>
      </c>
      <c r="F120" s="7">
        <v>37.277000000000001</v>
      </c>
      <c r="G120" s="7">
        <v>36.106000000000002</v>
      </c>
      <c r="H120" s="7">
        <v>28.336416</v>
      </c>
      <c r="I120" s="7">
        <v>25.650455000000001</v>
      </c>
      <c r="J120" s="7">
        <v>32.108828000000003</v>
      </c>
      <c r="K120" s="7">
        <v>38.184899999999999</v>
      </c>
      <c r="L120" s="7">
        <v>39.007399999999997</v>
      </c>
      <c r="M120" s="7">
        <v>88.376499999999993</v>
      </c>
      <c r="N120" s="7">
        <v>94.008799999999994</v>
      </c>
      <c r="O120" s="7">
        <v>44.937100000000001</v>
      </c>
    </row>
    <row r="121" spans="1:15" hidden="1" x14ac:dyDescent="0.25">
      <c r="A121" s="9" t="s">
        <v>330</v>
      </c>
      <c r="B121" s="9" t="s">
        <v>331</v>
      </c>
      <c r="C121" s="26"/>
      <c r="D121" s="12">
        <v>0.26600000000000001</v>
      </c>
      <c r="E121" s="12">
        <v>0.29599999999999999</v>
      </c>
      <c r="F121" s="7">
        <v>0.41699999999999998</v>
      </c>
      <c r="G121" s="7">
        <v>0.40500000000000003</v>
      </c>
      <c r="H121" s="7">
        <v>0.62905800000000001</v>
      </c>
      <c r="I121" s="7">
        <v>0.3629</v>
      </c>
      <c r="J121" s="7">
        <v>0.33589999999999998</v>
      </c>
      <c r="K121" s="7">
        <v>0.30659999999999998</v>
      </c>
      <c r="L121" s="7">
        <v>0.17699999999999999</v>
      </c>
      <c r="M121" s="7">
        <v>0.8468</v>
      </c>
      <c r="N121" s="7">
        <v>3.1387999999999998</v>
      </c>
      <c r="O121" s="7">
        <v>3.4519000000000002</v>
      </c>
    </row>
    <row r="122" spans="1:15" hidden="1" x14ac:dyDescent="0.25">
      <c r="A122" s="9" t="s">
        <v>139</v>
      </c>
      <c r="B122" s="9" t="s">
        <v>140</v>
      </c>
      <c r="C122" s="26"/>
      <c r="D122" s="12">
        <v>0.70099999999999996</v>
      </c>
      <c r="E122" s="12">
        <v>2.069</v>
      </c>
      <c r="F122" s="7">
        <v>3.375</v>
      </c>
      <c r="G122" s="7">
        <v>3.0409999999999999</v>
      </c>
      <c r="H122" s="7">
        <v>2.8324500000000001</v>
      </c>
      <c r="I122" s="7">
        <v>3.1435749999999998</v>
      </c>
      <c r="J122" s="7">
        <v>2.8205</v>
      </c>
      <c r="K122" s="7">
        <v>1.8701000000000001</v>
      </c>
      <c r="L122" s="7">
        <v>0.90259999999999996</v>
      </c>
      <c r="M122" s="7">
        <v>1.2542</v>
      </c>
      <c r="N122" s="7">
        <v>2.8256999999999999</v>
      </c>
      <c r="O122" s="7">
        <v>4.6631999999999998</v>
      </c>
    </row>
    <row r="123" spans="1:15" hidden="1" x14ac:dyDescent="0.25">
      <c r="A123" s="9" t="s">
        <v>250</v>
      </c>
      <c r="B123" s="9" t="s">
        <v>251</v>
      </c>
      <c r="C123" s="26"/>
      <c r="D123" s="12">
        <v>5.5E-2</v>
      </c>
      <c r="E123" s="12">
        <v>9.6000000000000002E-2</v>
      </c>
      <c r="F123" s="7">
        <v>0.10100000000000001</v>
      </c>
      <c r="G123" s="7">
        <v>9.5000000000000001E-2</v>
      </c>
      <c r="H123" s="7">
        <v>9.8000000000000004E-2</v>
      </c>
      <c r="I123" s="7">
        <v>0.112</v>
      </c>
      <c r="J123" s="7">
        <v>0.108</v>
      </c>
      <c r="K123" s="7">
        <v>2.8000000000000001E-2</v>
      </c>
      <c r="L123" s="7">
        <v>0.03</v>
      </c>
      <c r="M123" s="7">
        <v>0.05</v>
      </c>
      <c r="N123" s="7">
        <v>5.0999999999999997E-2</v>
      </c>
      <c r="O123" s="7">
        <v>4.4999999999999998E-2</v>
      </c>
    </row>
    <row r="124" spans="1:15" hidden="1" x14ac:dyDescent="0.25">
      <c r="A124" s="9" t="s">
        <v>74</v>
      </c>
      <c r="B124" s="9" t="s">
        <v>75</v>
      </c>
      <c r="C124" s="26"/>
      <c r="D124" s="12">
        <v>0</v>
      </c>
      <c r="E124" s="12">
        <v>9.0999999999999998E-2</v>
      </c>
      <c r="F124" s="7">
        <v>0.10199999999999999</v>
      </c>
      <c r="G124" s="7">
        <v>0.101012</v>
      </c>
      <c r="H124" s="7">
        <v>0.14399999999999999</v>
      </c>
      <c r="I124" s="7">
        <v>0.12</v>
      </c>
      <c r="J124" s="7">
        <v>5.4100000000000002E-2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</row>
    <row r="125" spans="1:15" hidden="1" x14ac:dyDescent="0.25">
      <c r="A125" s="9" t="s">
        <v>209</v>
      </c>
      <c r="B125" s="9" t="s">
        <v>209</v>
      </c>
      <c r="C125" s="26"/>
      <c r="D125" s="12">
        <v>0.08</v>
      </c>
      <c r="E125" s="12">
        <v>0.13300000000000001</v>
      </c>
      <c r="F125" s="7">
        <v>0.192</v>
      </c>
      <c r="G125" s="7">
        <v>0.20399999999999999</v>
      </c>
      <c r="H125" s="7">
        <v>0.1016</v>
      </c>
      <c r="I125" s="7">
        <v>5.6000000000000001E-2</v>
      </c>
      <c r="J125" s="7">
        <v>0.188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</row>
    <row r="126" spans="1:15" hidden="1" x14ac:dyDescent="0.25">
      <c r="A126" s="9" t="s">
        <v>151</v>
      </c>
      <c r="B126" s="9" t="s">
        <v>152</v>
      </c>
      <c r="C126" s="26"/>
      <c r="D126" s="12">
        <v>0.193</v>
      </c>
      <c r="E126" s="12">
        <v>0.129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hidden="1" x14ac:dyDescent="0.25">
      <c r="A127" s="9" t="s">
        <v>145</v>
      </c>
      <c r="B127" s="9" t="s">
        <v>146</v>
      </c>
      <c r="C127" s="26"/>
      <c r="D127" s="12">
        <v>0.57299999999999995</v>
      </c>
      <c r="E127" s="12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</row>
    <row r="128" spans="1:15" hidden="1" x14ac:dyDescent="0.25">
      <c r="A128" s="9" t="s">
        <v>235</v>
      </c>
      <c r="B128" s="9" t="s">
        <v>236</v>
      </c>
      <c r="C128" s="26"/>
      <c r="D128" s="12">
        <v>0</v>
      </c>
      <c r="E128" s="12">
        <v>0</v>
      </c>
      <c r="F128" s="7">
        <v>0</v>
      </c>
      <c r="G128" s="7">
        <v>4.0000000000000001E-3</v>
      </c>
      <c r="H128" s="7">
        <v>2.2000000000000001E-3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</row>
    <row r="129" spans="1:15" hidden="1" x14ac:dyDescent="0.25">
      <c r="A129" s="9" t="s">
        <v>264</v>
      </c>
      <c r="B129" s="9" t="s">
        <v>265</v>
      </c>
      <c r="C129" s="26"/>
      <c r="D129" s="12">
        <v>5.4829999999999997</v>
      </c>
      <c r="E129" s="12">
        <v>2.6880000000000002</v>
      </c>
      <c r="F129" s="7">
        <v>2.125</v>
      </c>
      <c r="G129" s="7">
        <v>1.5429999999999999</v>
      </c>
      <c r="H129" s="7">
        <v>1.9118999999999999</v>
      </c>
      <c r="I129" s="7">
        <v>2.4054500000000001</v>
      </c>
      <c r="J129" s="7">
        <v>0.62280000000000002</v>
      </c>
      <c r="K129" s="7">
        <v>1.31</v>
      </c>
      <c r="L129" s="7">
        <v>0.36270000000000002</v>
      </c>
      <c r="M129" s="7">
        <v>1.3129</v>
      </c>
      <c r="N129" s="7">
        <v>0.20300000000000001</v>
      </c>
      <c r="O129" s="7">
        <v>5.8999999999999997E-2</v>
      </c>
    </row>
    <row r="130" spans="1:15" hidden="1" x14ac:dyDescent="0.25">
      <c r="A130" s="9" t="s">
        <v>340</v>
      </c>
      <c r="B130" s="9" t="s">
        <v>341</v>
      </c>
      <c r="C130" s="26"/>
      <c r="D130" s="12">
        <v>0.61699999999999999</v>
      </c>
      <c r="E130" s="12">
        <v>0.89300000000000002</v>
      </c>
      <c r="F130" s="7">
        <v>0.71799999999999997</v>
      </c>
      <c r="G130" s="7">
        <v>6.0000000000000001E-3</v>
      </c>
      <c r="H130" s="7">
        <v>0.48299999999999998</v>
      </c>
      <c r="I130" s="7">
        <v>0.48770000000000002</v>
      </c>
      <c r="J130" s="7">
        <v>1.2430000000000001</v>
      </c>
      <c r="K130" s="7">
        <v>4.2000000000000003E-2</v>
      </c>
      <c r="L130" s="7">
        <v>4.3999999999999997E-2</v>
      </c>
      <c r="M130" s="7">
        <v>7.2999999999999995E-2</v>
      </c>
      <c r="N130" s="7">
        <v>9.5000000000000001E-2</v>
      </c>
      <c r="O130" s="7">
        <v>0.218</v>
      </c>
    </row>
    <row r="131" spans="1:15" hidden="1" x14ac:dyDescent="0.25">
      <c r="A131" s="9" t="s">
        <v>262</v>
      </c>
      <c r="B131" s="9" t="s">
        <v>263</v>
      </c>
      <c r="C131" s="26"/>
      <c r="D131" s="12">
        <v>0</v>
      </c>
      <c r="E131" s="12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0.01</v>
      </c>
    </row>
    <row r="132" spans="1:15" hidden="1" x14ac:dyDescent="0.25">
      <c r="A132" s="9" t="s">
        <v>246</v>
      </c>
      <c r="B132" s="9" t="s">
        <v>247</v>
      </c>
      <c r="C132" s="26"/>
      <c r="D132" s="12">
        <v>0</v>
      </c>
      <c r="E132" s="12">
        <v>0.96099999999999997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hidden="1" x14ac:dyDescent="0.25">
      <c r="A133" s="9" t="s">
        <v>208</v>
      </c>
      <c r="B133" s="9" t="s">
        <v>208</v>
      </c>
      <c r="C133" s="26"/>
      <c r="D133" s="12">
        <v>0.22600000000000001</v>
      </c>
      <c r="E133" s="12">
        <v>4.9000000000000002E-2</v>
      </c>
      <c r="F133" s="7">
        <v>5.6000000000000001E-2</v>
      </c>
      <c r="G133" s="7">
        <v>4.6686999999999999E-2</v>
      </c>
      <c r="H133" s="7">
        <v>3.1E-2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</row>
    <row r="134" spans="1:15" hidden="1" x14ac:dyDescent="0.25">
      <c r="A134" s="9" t="s">
        <v>207</v>
      </c>
      <c r="B134" s="9" t="s">
        <v>207</v>
      </c>
      <c r="C134" s="26"/>
      <c r="D134" s="12">
        <v>0</v>
      </c>
      <c r="E134" s="12">
        <v>0</v>
      </c>
      <c r="F134" s="7">
        <v>0</v>
      </c>
      <c r="G134" s="7">
        <v>0</v>
      </c>
      <c r="H134" s="7">
        <v>5.0369999999999998E-3</v>
      </c>
      <c r="I134" s="7">
        <v>4.8970000000000003E-3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</row>
    <row r="135" spans="1:15" hidden="1" x14ac:dyDescent="0.25">
      <c r="A135" s="9" t="s">
        <v>107</v>
      </c>
      <c r="B135" s="9" t="s">
        <v>108</v>
      </c>
      <c r="C135" s="26"/>
      <c r="D135" s="12">
        <v>82.680999999999997</v>
      </c>
      <c r="E135" s="12">
        <v>65.131</v>
      </c>
      <c r="F135" s="7">
        <v>62</v>
      </c>
      <c r="G135" s="7">
        <v>57.798250000000003</v>
      </c>
      <c r="H135" s="7">
        <v>71.613659999999996</v>
      </c>
      <c r="I135" s="7">
        <v>68.025852999999998</v>
      </c>
      <c r="J135" s="7">
        <v>64.417475999999994</v>
      </c>
      <c r="K135" s="7">
        <v>57.484699999999997</v>
      </c>
      <c r="L135" s="7">
        <v>60.5227</v>
      </c>
      <c r="M135" s="7">
        <v>105.3202</v>
      </c>
      <c r="N135" s="7">
        <v>107.93</v>
      </c>
      <c r="O135" s="7">
        <v>128.8021</v>
      </c>
    </row>
    <row r="136" spans="1:15" hidden="1" x14ac:dyDescent="0.25">
      <c r="A136" s="9" t="s">
        <v>248</v>
      </c>
      <c r="B136" s="9" t="s">
        <v>249</v>
      </c>
      <c r="C136" s="26"/>
      <c r="D136" s="12">
        <v>0.17100000000000001</v>
      </c>
      <c r="E136" s="12">
        <v>0.34499999999999997</v>
      </c>
      <c r="F136" s="7">
        <v>0.251</v>
      </c>
      <c r="G136" s="7">
        <v>6.7000000000000004E-2</v>
      </c>
      <c r="H136" s="7">
        <v>0</v>
      </c>
      <c r="I136" s="7">
        <v>2.0000000000000001E-4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</row>
    <row r="137" spans="1:15" hidden="1" x14ac:dyDescent="0.25">
      <c r="A137" s="9" t="s">
        <v>181</v>
      </c>
      <c r="B137" s="9" t="s">
        <v>182</v>
      </c>
      <c r="C137" s="26"/>
      <c r="D137" s="12">
        <v>8</v>
      </c>
      <c r="E137" s="12">
        <v>12.071999999999999</v>
      </c>
      <c r="F137" s="7">
        <v>10.166</v>
      </c>
      <c r="G137" s="7">
        <v>6.9770000000000003</v>
      </c>
      <c r="H137" s="7">
        <v>10.029118</v>
      </c>
      <c r="I137" s="7">
        <v>7.9861180000000003</v>
      </c>
      <c r="J137" s="7">
        <v>1.8152999999999999</v>
      </c>
      <c r="K137" s="7">
        <v>1.472</v>
      </c>
      <c r="L137" s="7">
        <v>0.44479999999999997</v>
      </c>
      <c r="M137" s="7">
        <v>0.38600000000000001</v>
      </c>
      <c r="N137" s="7">
        <v>1.5</v>
      </c>
      <c r="O137" s="7">
        <v>0</v>
      </c>
    </row>
    <row r="138" spans="1:15" hidden="1" x14ac:dyDescent="0.25">
      <c r="A138" s="9" t="s">
        <v>177</v>
      </c>
      <c r="B138" s="9" t="s">
        <v>178</v>
      </c>
      <c r="C138" s="26"/>
      <c r="D138" s="12">
        <v>0</v>
      </c>
      <c r="E138" s="12">
        <v>4.4999999999999998E-2</v>
      </c>
      <c r="F138" s="7">
        <v>7.9000000000000001E-2</v>
      </c>
      <c r="G138" s="7">
        <v>7.0999999999999994E-2</v>
      </c>
      <c r="H138" s="7">
        <v>0.1125</v>
      </c>
      <c r="I138" s="7">
        <v>6.83E-2</v>
      </c>
      <c r="J138" s="7">
        <v>0.15</v>
      </c>
      <c r="K138" s="7">
        <v>0</v>
      </c>
      <c r="L138" s="7">
        <v>0</v>
      </c>
      <c r="M138" s="7">
        <v>2.3E-3</v>
      </c>
      <c r="N138" s="7">
        <v>0</v>
      </c>
      <c r="O138" s="7">
        <v>0</v>
      </c>
    </row>
    <row r="139" spans="1:15" hidden="1" x14ac:dyDescent="0.25">
      <c r="A139" s="9" t="s">
        <v>179</v>
      </c>
      <c r="B139" s="9" t="s">
        <v>180</v>
      </c>
      <c r="C139" s="26"/>
      <c r="D139" s="12">
        <v>1.6679999999999999</v>
      </c>
      <c r="E139" s="12">
        <v>3.1E-2</v>
      </c>
      <c r="F139" s="7">
        <v>2.7E-2</v>
      </c>
      <c r="G139" s="7">
        <v>2.4E-2</v>
      </c>
      <c r="H139" s="7">
        <v>7.0999999999999994E-2</v>
      </c>
      <c r="I139" s="7">
        <v>0.01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</row>
    <row r="140" spans="1:15" hidden="1" x14ac:dyDescent="0.25">
      <c r="A140" s="9" t="s">
        <v>284</v>
      </c>
      <c r="B140" s="9" t="s">
        <v>285</v>
      </c>
      <c r="C140" s="26"/>
      <c r="D140" s="12">
        <v>0</v>
      </c>
      <c r="E140" s="12">
        <v>2E-3</v>
      </c>
      <c r="F140" s="7">
        <v>2E-3</v>
      </c>
      <c r="G140" s="7">
        <v>0</v>
      </c>
      <c r="H140" s="7">
        <v>6.0000000000000001E-3</v>
      </c>
      <c r="I140" s="7">
        <v>1E-3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</row>
    <row r="141" spans="1:15" hidden="1" x14ac:dyDescent="0.25">
      <c r="A141" s="9" t="s">
        <v>153</v>
      </c>
      <c r="B141" s="9" t="s">
        <v>154</v>
      </c>
      <c r="C141" s="26"/>
      <c r="D141" s="12">
        <v>0.35299999999999998</v>
      </c>
      <c r="E141" s="12">
        <v>5.1999999999999998E-2</v>
      </c>
      <c r="F141" s="7">
        <v>0</v>
      </c>
      <c r="G141" s="7">
        <v>0</v>
      </c>
      <c r="H141" s="7">
        <v>0</v>
      </c>
      <c r="I141" s="7">
        <v>2.0000000000000001E-4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hidden="1" x14ac:dyDescent="0.25">
      <c r="A142" s="9" t="s">
        <v>280</v>
      </c>
      <c r="B142" s="9" t="s">
        <v>281</v>
      </c>
      <c r="C142" s="26"/>
      <c r="D142" s="12">
        <v>24.745000000000001</v>
      </c>
      <c r="E142" s="12">
        <v>29.872</v>
      </c>
      <c r="F142" s="7">
        <v>36.566000000000003</v>
      </c>
      <c r="G142" s="7">
        <v>41.578400000000002</v>
      </c>
      <c r="H142" s="7">
        <v>47.477474999999998</v>
      </c>
      <c r="I142" s="7">
        <v>44.864558000000002</v>
      </c>
      <c r="J142" s="7">
        <v>54.160200000000003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</row>
    <row r="143" spans="1:15" hidden="1" x14ac:dyDescent="0.25">
      <c r="A143" s="9" t="s">
        <v>320</v>
      </c>
      <c r="B143" s="9" t="s">
        <v>321</v>
      </c>
      <c r="C143" s="26"/>
      <c r="D143" s="12">
        <v>0.77600000000000002</v>
      </c>
      <c r="E143" s="12">
        <v>1.429</v>
      </c>
      <c r="F143" s="7">
        <v>1.069</v>
      </c>
      <c r="G143" s="7">
        <v>0.61299999999999999</v>
      </c>
      <c r="H143" s="7">
        <v>0.38585000000000003</v>
      </c>
      <c r="I143" s="7">
        <v>0.24829999999999999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</row>
    <row r="144" spans="1:15" hidden="1" x14ac:dyDescent="0.25">
      <c r="A144" s="9" t="s">
        <v>165</v>
      </c>
      <c r="B144" s="9" t="s">
        <v>166</v>
      </c>
      <c r="C144" s="26"/>
      <c r="D144" s="12">
        <v>4.0000000000000001E-3</v>
      </c>
      <c r="E144" s="12">
        <v>4.1000000000000002E-2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</row>
    <row r="145" spans="1:15" hidden="1" x14ac:dyDescent="0.25">
      <c r="A145" s="9" t="s">
        <v>206</v>
      </c>
      <c r="B145" s="9" t="s">
        <v>206</v>
      </c>
      <c r="C145" s="26"/>
      <c r="D145" s="12">
        <v>1.7000000000000001E-2</v>
      </c>
      <c r="E145" s="12">
        <v>4.1000000000000002E-2</v>
      </c>
      <c r="F145" s="7">
        <v>0</v>
      </c>
      <c r="G145" s="7">
        <v>0</v>
      </c>
      <c r="H145" s="7">
        <v>1.5E-5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</row>
    <row r="146" spans="1:15" hidden="1" x14ac:dyDescent="0.25">
      <c r="A146" s="9" t="s">
        <v>272</v>
      </c>
      <c r="B146" s="9" t="s">
        <v>273</v>
      </c>
      <c r="C146" s="26"/>
      <c r="D146" s="12">
        <v>0.24399999999999999</v>
      </c>
      <c r="E146" s="12">
        <v>0.28799999999999998</v>
      </c>
      <c r="F146" s="7">
        <v>0.438</v>
      </c>
      <c r="G146" s="7">
        <v>0.35099999999999998</v>
      </c>
      <c r="H146" s="7">
        <v>1.1277999999999999</v>
      </c>
      <c r="I146" s="7">
        <v>1.3959999999999999</v>
      </c>
      <c r="J146" s="7">
        <v>1.4379999999999999</v>
      </c>
      <c r="K146" s="7">
        <v>2.38</v>
      </c>
      <c r="L146" s="7">
        <v>1.992</v>
      </c>
      <c r="M146" s="7">
        <v>1.361</v>
      </c>
      <c r="N146" s="7">
        <v>1.3557999999999999</v>
      </c>
      <c r="O146" s="7">
        <v>1.2513000000000001</v>
      </c>
    </row>
    <row r="147" spans="1:15" hidden="1" x14ac:dyDescent="0.25">
      <c r="A147" s="9" t="s">
        <v>183</v>
      </c>
      <c r="B147" s="9" t="s">
        <v>184</v>
      </c>
      <c r="C147" s="26"/>
      <c r="D147" s="12">
        <v>0.79400000000000004</v>
      </c>
      <c r="E147" s="12">
        <v>0.497</v>
      </c>
      <c r="F147" s="7">
        <v>2.492</v>
      </c>
      <c r="G147" s="7">
        <v>1.8410500000000001</v>
      </c>
      <c r="H147" s="7">
        <v>1.1208629999999999</v>
      </c>
      <c r="I147" s="7">
        <v>0.6008</v>
      </c>
      <c r="J147" s="7">
        <v>0.39029999999999998</v>
      </c>
      <c r="K147" s="7">
        <v>0.38229999999999997</v>
      </c>
      <c r="L147" s="7">
        <v>0.104</v>
      </c>
      <c r="M147" s="7">
        <v>0.7782</v>
      </c>
      <c r="N147" s="7">
        <v>1.5685</v>
      </c>
      <c r="O147" s="7">
        <v>1.0940000000000001</v>
      </c>
    </row>
    <row r="148" spans="1:15" hidden="1" x14ac:dyDescent="0.25">
      <c r="A148" s="9" t="s">
        <v>105</v>
      </c>
      <c r="B148" s="9" t="s">
        <v>106</v>
      </c>
      <c r="C148" s="26"/>
      <c r="D148" s="12">
        <v>0</v>
      </c>
      <c r="E148" s="12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8.6999999999999994E-2</v>
      </c>
      <c r="M148" s="7">
        <v>0.123</v>
      </c>
      <c r="N148" s="7">
        <v>0</v>
      </c>
      <c r="O148" s="7">
        <v>0</v>
      </c>
    </row>
    <row r="149" spans="1:15" hidden="1" x14ac:dyDescent="0.25">
      <c r="A149" s="9" t="s">
        <v>290</v>
      </c>
      <c r="B149" s="9" t="s">
        <v>291</v>
      </c>
      <c r="C149" s="26"/>
      <c r="D149" s="12">
        <v>0.17</v>
      </c>
      <c r="E149" s="12">
        <v>0.34399999999999997</v>
      </c>
      <c r="F149" s="7">
        <v>0</v>
      </c>
      <c r="G149" s="7">
        <v>6.4000000000000001E-2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</row>
    <row r="150" spans="1:15" hidden="1" x14ac:dyDescent="0.25">
      <c r="A150" s="9" t="s">
        <v>109</v>
      </c>
      <c r="B150" s="9" t="s">
        <v>110</v>
      </c>
      <c r="C150" s="26"/>
      <c r="D150" s="12">
        <v>0</v>
      </c>
      <c r="E150" s="12">
        <v>0.216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</row>
    <row r="151" spans="1:15" hidden="1" x14ac:dyDescent="0.25">
      <c r="A151" s="9" t="s">
        <v>314</v>
      </c>
      <c r="B151" s="9" t="s">
        <v>315</v>
      </c>
      <c r="C151" s="26"/>
      <c r="D151" s="12">
        <v>0.9</v>
      </c>
      <c r="E151" s="12">
        <v>0.27400000000000002</v>
      </c>
      <c r="F151" s="7">
        <v>0.185</v>
      </c>
      <c r="G151" s="7">
        <v>0.22700000000000001</v>
      </c>
      <c r="H151" s="7">
        <v>0.27939999999999998</v>
      </c>
      <c r="I151" s="7">
        <v>0.45240000000000002</v>
      </c>
      <c r="J151" s="7">
        <v>1.78E-2</v>
      </c>
      <c r="K151" s="7">
        <v>1.17E-2</v>
      </c>
      <c r="L151" s="7">
        <v>4.7300000000000002E-2</v>
      </c>
      <c r="M151" s="7">
        <v>0.46</v>
      </c>
      <c r="N151" s="7">
        <v>0.35299999999999998</v>
      </c>
      <c r="O151" s="7">
        <v>3.6999999999999998E-2</v>
      </c>
    </row>
    <row r="152" spans="1:15" hidden="1" x14ac:dyDescent="0.25">
      <c r="A152" s="9" t="s">
        <v>159</v>
      </c>
      <c r="B152" s="9" t="s">
        <v>160</v>
      </c>
      <c r="C152" s="26"/>
      <c r="D152" s="12">
        <v>1.236</v>
      </c>
      <c r="E152" s="12">
        <v>0.40899999999999997</v>
      </c>
      <c r="F152" s="7">
        <v>0.39600000000000002</v>
      </c>
      <c r="G152" s="7">
        <v>2.8180000000000001</v>
      </c>
      <c r="H152" s="7">
        <v>1.1003000000000001</v>
      </c>
      <c r="I152" s="7">
        <v>0.50587000000000004</v>
      </c>
      <c r="J152" s="7">
        <v>0.83220000000000005</v>
      </c>
      <c r="K152" s="7">
        <v>0.68640000000000001</v>
      </c>
      <c r="L152" s="7">
        <v>0.80700000000000005</v>
      </c>
      <c r="M152" s="7">
        <v>2.9738000000000002</v>
      </c>
      <c r="N152" s="7">
        <v>2.9220000000000002</v>
      </c>
      <c r="O152" s="7">
        <v>3.0605000000000002</v>
      </c>
    </row>
    <row r="153" spans="1:15" hidden="1" x14ac:dyDescent="0.25">
      <c r="A153" s="9" t="s">
        <v>223</v>
      </c>
      <c r="B153" s="9" t="s">
        <v>224</v>
      </c>
      <c r="C153" s="26"/>
      <c r="D153" s="12">
        <v>0</v>
      </c>
      <c r="E153" s="12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1.1559999999999999</v>
      </c>
      <c r="N153" s="7">
        <v>5.7430000000000003</v>
      </c>
      <c r="O153" s="7">
        <v>2.4998</v>
      </c>
    </row>
    <row r="154" spans="1:15" hidden="1" x14ac:dyDescent="0.25">
      <c r="A154" s="9" t="s">
        <v>157</v>
      </c>
      <c r="B154" s="9" t="s">
        <v>158</v>
      </c>
      <c r="C154" s="26"/>
      <c r="D154" s="12">
        <v>2.0510000000000002</v>
      </c>
      <c r="E154" s="12">
        <v>1.3120000000000001</v>
      </c>
      <c r="F154" s="7">
        <v>0.72399999999999998</v>
      </c>
      <c r="G154" s="7">
        <v>0.443</v>
      </c>
      <c r="H154" s="7">
        <v>0.56699999999999995</v>
      </c>
      <c r="I154" s="7">
        <v>8.9999999999999993E-3</v>
      </c>
      <c r="J154" s="7">
        <v>3.5200000000000002E-2</v>
      </c>
      <c r="K154" s="7">
        <v>2.8799999999999999E-2</v>
      </c>
      <c r="L154" s="7">
        <v>0.10249999999999999</v>
      </c>
      <c r="M154" s="7">
        <v>0.2351</v>
      </c>
      <c r="N154" s="7">
        <v>0.74109999999999998</v>
      </c>
      <c r="O154" s="7">
        <v>0.82179999999999997</v>
      </c>
    </row>
    <row r="155" spans="1:15" hidden="1" x14ac:dyDescent="0.25">
      <c r="A155" s="9" t="s">
        <v>123</v>
      </c>
      <c r="B155" s="9" t="s">
        <v>124</v>
      </c>
      <c r="C155" s="26"/>
      <c r="D155" s="12">
        <v>0</v>
      </c>
      <c r="E155" s="12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0.75600000000000001</v>
      </c>
      <c r="N155" s="7">
        <v>1.8564000000000001</v>
      </c>
      <c r="O155" s="7">
        <v>0</v>
      </c>
    </row>
    <row r="156" spans="1:15" hidden="1" x14ac:dyDescent="0.25">
      <c r="A156" s="9" t="s">
        <v>324</v>
      </c>
      <c r="B156" s="9" t="s">
        <v>325</v>
      </c>
      <c r="C156" s="26"/>
      <c r="D156" s="12">
        <v>8.5999999999999993E-2</v>
      </c>
      <c r="E156" s="12">
        <v>0.157</v>
      </c>
      <c r="F156" s="7">
        <v>7.6999999999999999E-2</v>
      </c>
      <c r="G156" s="7">
        <v>3.6999999999999998E-2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hidden="1" x14ac:dyDescent="0.25">
      <c r="A157" s="9" t="s">
        <v>204</v>
      </c>
      <c r="B157" s="9" t="s">
        <v>205</v>
      </c>
      <c r="C157" s="26"/>
      <c r="D157" s="12">
        <v>600.548</v>
      </c>
      <c r="E157" s="12">
        <v>679.70299999999997</v>
      </c>
      <c r="F157" s="7">
        <v>750.08100000000002</v>
      </c>
      <c r="G157" s="7">
        <v>799.71733099999994</v>
      </c>
      <c r="H157" s="7">
        <v>874.41126399999996</v>
      </c>
      <c r="I157" s="7">
        <v>980.58146499999998</v>
      </c>
      <c r="J157" s="7">
        <v>115.842314</v>
      </c>
      <c r="K157" s="7">
        <v>126.0415</v>
      </c>
      <c r="L157" s="7">
        <v>120.8205</v>
      </c>
      <c r="M157" s="7">
        <v>175.89510000000001</v>
      </c>
      <c r="N157" s="7">
        <v>121.5198</v>
      </c>
      <c r="O157" s="7">
        <v>113.6294</v>
      </c>
    </row>
    <row r="158" spans="1:15" hidden="1" x14ac:dyDescent="0.25">
      <c r="A158" s="9" t="s">
        <v>316</v>
      </c>
      <c r="B158" s="9" t="s">
        <v>317</v>
      </c>
      <c r="C158" s="26"/>
      <c r="D158" s="12">
        <v>0</v>
      </c>
      <c r="E158" s="12">
        <v>0</v>
      </c>
      <c r="F158" s="7">
        <v>0</v>
      </c>
      <c r="G158" s="7">
        <v>0</v>
      </c>
      <c r="H158" s="7">
        <v>6.0000000000000001E-3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</row>
    <row r="159" spans="1:15" hidden="1" x14ac:dyDescent="0.25">
      <c r="A159" s="9" t="s">
        <v>127</v>
      </c>
      <c r="B159" s="9" t="s">
        <v>128</v>
      </c>
      <c r="C159" s="26"/>
      <c r="D159" s="12">
        <v>1E-3</v>
      </c>
      <c r="E159" s="12">
        <v>3.0000000000000001E-3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</row>
    <row r="160" spans="1:15" hidden="1" x14ac:dyDescent="0.25">
      <c r="A160" s="9" t="s">
        <v>195</v>
      </c>
      <c r="B160" s="9" t="s">
        <v>196</v>
      </c>
      <c r="C160" s="26"/>
      <c r="D160" s="12">
        <v>3.37</v>
      </c>
      <c r="E160" s="12">
        <v>4.2629999999999999</v>
      </c>
      <c r="F160" s="7">
        <v>4.4450000000000003</v>
      </c>
      <c r="G160" s="7">
        <v>4.8646979999999997</v>
      </c>
      <c r="H160" s="7">
        <v>4.9826430000000004</v>
      </c>
      <c r="I160" s="7">
        <v>2.4799380000000002</v>
      </c>
      <c r="J160" s="7">
        <v>0.54103599999999996</v>
      </c>
      <c r="K160" s="7">
        <v>9.5000000000000001E-2</v>
      </c>
      <c r="L160" s="7">
        <v>0.75139999999999996</v>
      </c>
      <c r="M160" s="7">
        <v>0.33300000000000002</v>
      </c>
      <c r="N160" s="7">
        <v>0.30459999999999998</v>
      </c>
      <c r="O160" s="7">
        <v>0.28499999999999998</v>
      </c>
    </row>
    <row r="161" spans="1:15" hidden="1" x14ac:dyDescent="0.25">
      <c r="A161" s="9" t="s">
        <v>96</v>
      </c>
      <c r="B161" s="9" t="s">
        <v>97</v>
      </c>
      <c r="C161" s="26"/>
      <c r="D161" s="12">
        <v>9.6199999999999992</v>
      </c>
      <c r="E161" s="12">
        <v>8.125</v>
      </c>
      <c r="F161" s="7">
        <v>9.2579999999999991</v>
      </c>
      <c r="G161" s="7">
        <v>2.6789999999999998</v>
      </c>
      <c r="H161" s="7">
        <v>6.22438</v>
      </c>
      <c r="I161" s="7">
        <v>7.4881219999999997</v>
      </c>
      <c r="J161" s="7">
        <v>2.3805000000000001</v>
      </c>
      <c r="K161" s="7">
        <v>3.6120000000000001</v>
      </c>
      <c r="L161" s="7">
        <v>4.7892000000000001</v>
      </c>
      <c r="M161" s="7">
        <v>5.3254000000000001</v>
      </c>
      <c r="N161" s="7">
        <v>1.6086</v>
      </c>
      <c r="O161" s="7">
        <v>6.21</v>
      </c>
    </row>
    <row r="162" spans="1:15" hidden="1" x14ac:dyDescent="0.25">
      <c r="A162" s="9" t="s">
        <v>342</v>
      </c>
      <c r="B162" s="9" t="s">
        <v>343</v>
      </c>
      <c r="C162" s="26"/>
      <c r="D162" s="12">
        <v>5.0000000000000001E-3</v>
      </c>
      <c r="E162" s="12">
        <v>0.01</v>
      </c>
      <c r="F162" s="7">
        <v>4.0000000000000001E-3</v>
      </c>
      <c r="G162" s="7">
        <v>2E-3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0.13500000000000001</v>
      </c>
    </row>
    <row r="163" spans="1:15" hidden="1" x14ac:dyDescent="0.25">
      <c r="A163" s="9" t="s">
        <v>117</v>
      </c>
      <c r="B163" s="9" t="s">
        <v>118</v>
      </c>
      <c r="C163" s="26"/>
      <c r="D163" s="12">
        <v>0.11799999999999999</v>
      </c>
      <c r="E163" s="12">
        <v>0.218</v>
      </c>
      <c r="F163" s="7">
        <v>0.104</v>
      </c>
      <c r="G163" s="7">
        <v>4.9000000000000002E-2</v>
      </c>
      <c r="H163" s="7">
        <v>0</v>
      </c>
      <c r="I163" s="7">
        <v>0</v>
      </c>
      <c r="J163" s="7">
        <v>0.318</v>
      </c>
      <c r="K163" s="7">
        <v>0.13</v>
      </c>
      <c r="L163" s="7">
        <v>0.19700000000000001</v>
      </c>
      <c r="M163" s="7">
        <v>0</v>
      </c>
      <c r="N163" s="7">
        <v>0</v>
      </c>
      <c r="O163" s="7">
        <v>0</v>
      </c>
    </row>
    <row r="164" spans="1:15" hidden="1" x14ac:dyDescent="0.25">
      <c r="A164" s="9" t="s">
        <v>298</v>
      </c>
      <c r="B164" s="9" t="s">
        <v>299</v>
      </c>
      <c r="C164" s="26"/>
      <c r="D164" s="12">
        <v>0</v>
      </c>
      <c r="E164" s="12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1.3</v>
      </c>
      <c r="L164" s="7">
        <v>1.73</v>
      </c>
      <c r="M164" s="7">
        <v>9.1</v>
      </c>
      <c r="N164" s="7">
        <v>0</v>
      </c>
      <c r="O164" s="7">
        <v>0</v>
      </c>
    </row>
    <row r="165" spans="1:15" hidden="1" x14ac:dyDescent="0.25">
      <c r="A165" s="9" t="s">
        <v>334</v>
      </c>
      <c r="B165" s="9" t="s">
        <v>335</v>
      </c>
      <c r="C165" s="26"/>
      <c r="D165" s="12">
        <v>54.850999999999999</v>
      </c>
      <c r="E165" s="12">
        <v>49.366</v>
      </c>
      <c r="F165" s="7">
        <v>37.143000000000001</v>
      </c>
      <c r="G165" s="7">
        <v>43.029000000000003</v>
      </c>
      <c r="H165" s="7">
        <v>39.369999999999997</v>
      </c>
      <c r="I165" s="7">
        <v>42.722999999999999</v>
      </c>
      <c r="J165" s="7">
        <v>39.524999999999999</v>
      </c>
      <c r="K165" s="7">
        <v>33.344999999999999</v>
      </c>
      <c r="L165" s="7">
        <v>24.023</v>
      </c>
      <c r="M165" s="7">
        <v>39.134999999999998</v>
      </c>
      <c r="N165" s="7">
        <v>52.24</v>
      </c>
      <c r="O165" s="7">
        <v>0</v>
      </c>
    </row>
    <row r="166" spans="1:15" hidden="1" x14ac:dyDescent="0.25">
      <c r="A166" s="9" t="s">
        <v>332</v>
      </c>
      <c r="B166" s="9" t="s">
        <v>333</v>
      </c>
      <c r="C166" s="26"/>
      <c r="D166" s="12">
        <v>0</v>
      </c>
      <c r="E166" s="12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0.1338</v>
      </c>
    </row>
    <row r="167" spans="1:15" hidden="1" x14ac:dyDescent="0.25">
      <c r="A167" s="9" t="s">
        <v>258</v>
      </c>
      <c r="B167" s="9" t="s">
        <v>259</v>
      </c>
      <c r="C167" s="26"/>
      <c r="D167" s="12">
        <v>0</v>
      </c>
      <c r="E167" s="12">
        <v>0</v>
      </c>
      <c r="F167" s="7">
        <v>0</v>
      </c>
      <c r="G167" s="7">
        <v>0</v>
      </c>
      <c r="H167" s="7">
        <v>6.0000000000000001E-3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</row>
    <row r="168" spans="1:15" hidden="1" x14ac:dyDescent="0.25">
      <c r="A168" s="9" t="s">
        <v>78</v>
      </c>
      <c r="B168" s="9" t="s">
        <v>79</v>
      </c>
      <c r="C168" s="26"/>
      <c r="D168" s="12">
        <v>0.21</v>
      </c>
      <c r="E168" s="12">
        <v>0.40799999999999997</v>
      </c>
      <c r="F168" s="7">
        <v>0.17699999999999999</v>
      </c>
      <c r="G168" s="7">
        <v>0.08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</row>
    <row r="169" spans="1:15" hidden="1" x14ac:dyDescent="0.25">
      <c r="A169" s="9" t="s">
        <v>202</v>
      </c>
      <c r="B169" s="9" t="s">
        <v>203</v>
      </c>
      <c r="C169" s="26"/>
      <c r="D169" s="12">
        <v>4.0000000000000001E-3</v>
      </c>
      <c r="E169" s="12">
        <v>4.0000000000000001E-3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9.2999999999999992E-3</v>
      </c>
      <c r="N169" s="7">
        <v>2E-3</v>
      </c>
      <c r="O169" s="7">
        <v>2.7799999999999998E-2</v>
      </c>
    </row>
    <row r="170" spans="1:15" hidden="1" x14ac:dyDescent="0.25">
      <c r="A170" s="9" t="s">
        <v>214</v>
      </c>
      <c r="B170" s="9" t="s">
        <v>215</v>
      </c>
      <c r="C170" s="26"/>
      <c r="D170" s="12">
        <v>1E-3</v>
      </c>
      <c r="E170" s="12">
        <v>0.125</v>
      </c>
      <c r="F170" s="7">
        <v>0.28599999999999998</v>
      </c>
      <c r="G170" s="7">
        <v>0.29099999999999998</v>
      </c>
      <c r="H170" s="7">
        <v>0.22800000000000001</v>
      </c>
      <c r="I170" s="7">
        <v>0.52200000000000002</v>
      </c>
      <c r="J170" s="7">
        <v>0.25600000000000001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</row>
    <row r="171" spans="1:15" hidden="1" x14ac:dyDescent="0.25">
      <c r="A171" s="9" t="s">
        <v>94</v>
      </c>
      <c r="B171" s="9" t="s">
        <v>95</v>
      </c>
      <c r="C171" s="26"/>
      <c r="D171" s="12">
        <v>0</v>
      </c>
      <c r="E171" s="12">
        <v>0</v>
      </c>
      <c r="F171" s="7">
        <v>1E-3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hidden="1" x14ac:dyDescent="0.25">
      <c r="A172" s="9" t="s">
        <v>296</v>
      </c>
      <c r="B172" s="9" t="s">
        <v>297</v>
      </c>
      <c r="C172" s="26"/>
      <c r="D172" s="12">
        <v>0</v>
      </c>
      <c r="E172" s="12">
        <v>0</v>
      </c>
      <c r="F172" s="7">
        <v>0</v>
      </c>
      <c r="G172" s="7">
        <v>0</v>
      </c>
      <c r="H172" s="7">
        <v>6.0000000000000001E-3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</row>
    <row r="173" spans="1:15" hidden="1" x14ac:dyDescent="0.25">
      <c r="A173" s="9" t="s">
        <v>225</v>
      </c>
      <c r="B173" s="9" t="s">
        <v>226</v>
      </c>
      <c r="C173" s="26"/>
      <c r="D173" s="12">
        <v>2.1549999999999998</v>
      </c>
      <c r="E173" s="12">
        <v>2.355</v>
      </c>
      <c r="F173" s="7">
        <v>2.2999999999999998</v>
      </c>
      <c r="G173" s="7">
        <v>2.79</v>
      </c>
      <c r="H173" s="7">
        <v>2.7812000000000001</v>
      </c>
      <c r="I173" s="7">
        <v>2.8475000000000001</v>
      </c>
      <c r="J173" s="7">
        <v>3.5</v>
      </c>
      <c r="K173" s="7">
        <v>3.4903</v>
      </c>
      <c r="L173" s="7">
        <v>1.8084</v>
      </c>
      <c r="M173" s="7">
        <v>1.23</v>
      </c>
      <c r="N173" s="7">
        <v>0</v>
      </c>
      <c r="O173" s="7">
        <v>1.3899999999999999E-2</v>
      </c>
    </row>
    <row r="174" spans="1:15" hidden="1" x14ac:dyDescent="0.25">
      <c r="A174" s="9" t="s">
        <v>102</v>
      </c>
      <c r="B174" s="9" t="s">
        <v>102</v>
      </c>
      <c r="C174" s="26"/>
      <c r="D174" s="12">
        <v>1.054</v>
      </c>
      <c r="E174" s="12">
        <v>1.64</v>
      </c>
      <c r="F174" s="7">
        <v>0.24299999999999999</v>
      </c>
      <c r="G174" s="7">
        <v>0</v>
      </c>
      <c r="H174" s="7">
        <v>0.11700000000000001</v>
      </c>
      <c r="I174" s="7">
        <v>0.17100000000000001</v>
      </c>
      <c r="J174" s="7">
        <v>0.21299999999999999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</row>
    <row r="175" spans="1:15" hidden="1" x14ac:dyDescent="0.25">
      <c r="A175" s="9" t="s">
        <v>282</v>
      </c>
      <c r="B175" s="9" t="s">
        <v>283</v>
      </c>
      <c r="C175" s="26"/>
      <c r="D175" s="12">
        <v>0.21099999999999999</v>
      </c>
      <c r="E175" s="12">
        <v>0.35899999999999999</v>
      </c>
      <c r="F175" s="7">
        <v>0.25900000000000001</v>
      </c>
      <c r="G175" s="7">
        <v>7.0000000000000007E-2</v>
      </c>
      <c r="H175" s="7">
        <v>0</v>
      </c>
      <c r="I175" s="7">
        <v>1.8E-3</v>
      </c>
      <c r="J175" s="7">
        <v>0</v>
      </c>
      <c r="K175" s="7">
        <v>0</v>
      </c>
      <c r="L175" s="7">
        <v>1.528</v>
      </c>
      <c r="M175" s="7">
        <v>0</v>
      </c>
      <c r="N175" s="7">
        <v>0</v>
      </c>
      <c r="O175" s="7">
        <v>0</v>
      </c>
    </row>
    <row r="176" spans="1:15" hidden="1" x14ac:dyDescent="0.25">
      <c r="A176" s="9" t="s">
        <v>70</v>
      </c>
      <c r="B176" s="9" t="s">
        <v>71</v>
      </c>
      <c r="C176" s="26"/>
      <c r="D176" s="12">
        <v>0</v>
      </c>
      <c r="E176" s="12">
        <v>0</v>
      </c>
      <c r="F176" s="7">
        <v>1.9E-2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</row>
    <row r="177" spans="1:15" hidden="1" x14ac:dyDescent="0.25">
      <c r="A177" s="9" t="s">
        <v>84</v>
      </c>
      <c r="B177" s="9" t="s">
        <v>85</v>
      </c>
      <c r="C177" s="26"/>
      <c r="D177" s="12">
        <v>11.394</v>
      </c>
      <c r="E177" s="12">
        <v>13.535</v>
      </c>
      <c r="F177" s="7">
        <v>11.789</v>
      </c>
      <c r="G177" s="7">
        <v>8.9558700000000009</v>
      </c>
      <c r="H177" s="7">
        <v>8.6544480000000004</v>
      </c>
      <c r="I177" s="7">
        <v>6.2784399999999998</v>
      </c>
      <c r="J177" s="7">
        <v>6.8912199999999997</v>
      </c>
      <c r="K177" s="7">
        <v>5.0213000000000001</v>
      </c>
      <c r="L177" s="7">
        <v>4.0747</v>
      </c>
      <c r="M177" s="7">
        <v>3.0947</v>
      </c>
      <c r="N177" s="7">
        <v>2.3820999999999999</v>
      </c>
      <c r="O177" s="7">
        <v>3.2570000000000001</v>
      </c>
    </row>
    <row r="178" spans="1:15" hidden="1" x14ac:dyDescent="0.25">
      <c r="A178" s="9" t="s">
        <v>260</v>
      </c>
      <c r="B178" s="9" t="s">
        <v>261</v>
      </c>
      <c r="C178" s="26"/>
      <c r="D178" s="12">
        <v>5.8999999999999997E-2</v>
      </c>
      <c r="E178" s="12">
        <v>1E-3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</row>
    <row r="179" spans="1:15" hidden="1" x14ac:dyDescent="0.25">
      <c r="A179" s="9" t="s">
        <v>326</v>
      </c>
      <c r="B179" s="9" t="s">
        <v>327</v>
      </c>
      <c r="C179" s="26"/>
      <c r="D179" s="12">
        <v>13.898999999999999</v>
      </c>
      <c r="E179" s="12">
        <v>11.587</v>
      </c>
      <c r="F179" s="7">
        <v>12.721</v>
      </c>
      <c r="G179" s="7">
        <v>6.3559999999999999</v>
      </c>
      <c r="H179" s="7">
        <v>8.4806000000000008</v>
      </c>
      <c r="I179" s="7">
        <v>9.8975100000000005</v>
      </c>
      <c r="J179" s="7">
        <v>4.7496999999999998</v>
      </c>
      <c r="K179" s="7">
        <v>4.9020000000000001</v>
      </c>
      <c r="L179" s="7">
        <v>6.7432999999999996</v>
      </c>
      <c r="M179" s="7">
        <v>3.8010000000000002</v>
      </c>
      <c r="N179" s="7">
        <v>4.6420000000000003</v>
      </c>
      <c r="O179" s="7">
        <v>12.252000000000001</v>
      </c>
    </row>
    <row r="180" spans="1:15" hidden="1" x14ac:dyDescent="0.25">
      <c r="A180" s="9" t="s">
        <v>131</v>
      </c>
      <c r="B180" s="9" t="s">
        <v>132</v>
      </c>
      <c r="C180" s="26"/>
      <c r="D180" s="12">
        <v>0.309</v>
      </c>
      <c r="E180" s="12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</row>
    <row r="181" spans="1:15" hidden="1" x14ac:dyDescent="0.25">
      <c r="A181" s="9" t="s">
        <v>201</v>
      </c>
      <c r="B181" s="9" t="s">
        <v>201</v>
      </c>
      <c r="C181" s="26"/>
      <c r="D181" s="12">
        <v>2.5960000000000001</v>
      </c>
      <c r="E181" s="12">
        <v>1.0249999999999999</v>
      </c>
      <c r="F181" s="7">
        <v>0.56499999999999995</v>
      </c>
      <c r="G181" s="7">
        <v>0.14799999999999999</v>
      </c>
      <c r="H181" s="7">
        <v>3.0756999999999999</v>
      </c>
      <c r="I181" s="7">
        <v>5.0233999999999996</v>
      </c>
      <c r="J181" s="7">
        <v>3.4883000000000002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</row>
    <row r="182" spans="1:15" hidden="1" x14ac:dyDescent="0.25">
      <c r="A182" s="9" t="s">
        <v>346</v>
      </c>
      <c r="B182" s="9" t="s">
        <v>347</v>
      </c>
      <c r="C182" s="26"/>
      <c r="D182" s="12">
        <v>1.0999999999999999E-2</v>
      </c>
      <c r="E182" s="12">
        <v>2.1000000000000001E-2</v>
      </c>
      <c r="F182" s="7">
        <v>8.9999999999999993E-3</v>
      </c>
      <c r="G182" s="7">
        <v>4.0000000000000001E-3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</row>
    <row r="183" spans="1:15" hidden="1" x14ac:dyDescent="0.25">
      <c r="A183" s="9" t="s">
        <v>328</v>
      </c>
      <c r="B183" s="9" t="s">
        <v>329</v>
      </c>
      <c r="C183" s="26"/>
      <c r="D183" s="12">
        <v>1.101</v>
      </c>
      <c r="E183" s="12">
        <v>1.282</v>
      </c>
      <c r="F183" s="7">
        <v>1.24</v>
      </c>
      <c r="G183" s="7">
        <v>0.53585499999999997</v>
      </c>
      <c r="H183" s="7">
        <v>0.218421</v>
      </c>
      <c r="I183" s="7">
        <v>8.8491E-2</v>
      </c>
      <c r="J183" s="7">
        <v>3.0800000000000001E-2</v>
      </c>
      <c r="K183" s="7">
        <v>2.93E-2</v>
      </c>
      <c r="L183" s="7">
        <v>0.30409999999999998</v>
      </c>
      <c r="M183" s="7">
        <v>0.20030000000000001</v>
      </c>
      <c r="N183" s="7">
        <v>0.32740000000000002</v>
      </c>
      <c r="O183" s="7">
        <v>0.74729999999999996</v>
      </c>
    </row>
    <row r="184" spans="1:15" hidden="1" x14ac:dyDescent="0.25">
      <c r="A184" s="9" t="s">
        <v>274</v>
      </c>
      <c r="B184" s="9" t="s">
        <v>275</v>
      </c>
      <c r="C184" s="26"/>
      <c r="D184" s="12">
        <v>7.0000000000000007E-2</v>
      </c>
      <c r="E184" s="12">
        <v>6.4000000000000001E-2</v>
      </c>
      <c r="F184" s="7">
        <v>1.2E-2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0.02</v>
      </c>
      <c r="O184" s="7">
        <v>1.4490000000000001</v>
      </c>
    </row>
    <row r="185" spans="1:15" hidden="1" x14ac:dyDescent="0.25">
      <c r="A185" s="9" t="s">
        <v>173</v>
      </c>
      <c r="B185" s="9" t="s">
        <v>174</v>
      </c>
      <c r="C185" s="26"/>
      <c r="D185" s="12">
        <v>0.59799999999999998</v>
      </c>
      <c r="E185" s="12">
        <v>0.72199999999999998</v>
      </c>
      <c r="F185" s="7">
        <v>0.61099999999999999</v>
      </c>
      <c r="G185" s="7">
        <v>0.625</v>
      </c>
      <c r="H185" s="7">
        <v>0.79730000000000001</v>
      </c>
      <c r="I185" s="7">
        <v>0.67706299999999997</v>
      </c>
      <c r="J185" s="7">
        <v>0.64139999999999997</v>
      </c>
      <c r="K185" s="7">
        <v>0.41799999999999998</v>
      </c>
      <c r="L185" s="7">
        <v>0.19400000000000001</v>
      </c>
      <c r="M185" s="7">
        <v>0.72</v>
      </c>
      <c r="N185" s="7">
        <v>0</v>
      </c>
      <c r="O185" s="7">
        <v>1.2001999999999999</v>
      </c>
    </row>
    <row r="186" spans="1:15" hidden="1" x14ac:dyDescent="0.25">
      <c r="A186" s="9" t="s">
        <v>171</v>
      </c>
      <c r="B186" s="9" t="s">
        <v>172</v>
      </c>
      <c r="C186" s="26"/>
      <c r="D186" s="12">
        <v>9.5210000000000008</v>
      </c>
      <c r="E186" s="12">
        <v>9.4700000000000006</v>
      </c>
      <c r="F186" s="7">
        <v>0.23</v>
      </c>
      <c r="G186" s="7">
        <v>0.26500000000000001</v>
      </c>
      <c r="H186" s="7">
        <v>0.26500000000000001</v>
      </c>
      <c r="I186" s="7">
        <v>0.60926000000000002</v>
      </c>
      <c r="J186" s="7">
        <v>0.17430000000000001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</row>
    <row r="187" spans="1:15" hidden="1" x14ac:dyDescent="0.25">
      <c r="A187" s="9" t="s">
        <v>175</v>
      </c>
      <c r="B187" s="9" t="s">
        <v>176</v>
      </c>
      <c r="C187" s="26"/>
      <c r="D187" s="12">
        <v>0.19</v>
      </c>
      <c r="E187" s="12">
        <v>0.122</v>
      </c>
      <c r="F187" s="7">
        <v>8.7999999999999995E-2</v>
      </c>
      <c r="G187" s="7">
        <v>8.9999999999999993E-3</v>
      </c>
      <c r="H187" s="7">
        <v>4.2000000000000003E-2</v>
      </c>
      <c r="I187" s="7">
        <v>9.06E-2</v>
      </c>
      <c r="J187" s="7">
        <v>0.2452</v>
      </c>
      <c r="K187" s="7">
        <v>6.0000000000000001E-3</v>
      </c>
      <c r="L187" s="7">
        <v>0</v>
      </c>
      <c r="M187" s="7">
        <v>0</v>
      </c>
      <c r="N187" s="7">
        <v>0</v>
      </c>
      <c r="O187" s="7">
        <v>1E-4</v>
      </c>
    </row>
    <row r="188" spans="1:15" x14ac:dyDescent="0.25">
      <c r="A188" s="10"/>
      <c r="B188" s="10" t="s">
        <v>646</v>
      </c>
      <c r="C188" s="44">
        <v>0.66949999999999998</v>
      </c>
      <c r="D188" s="19">
        <v>3.4889999999999999</v>
      </c>
      <c r="E188" s="12">
        <v>3.1909999999999998</v>
      </c>
      <c r="F188" s="7">
        <v>1.1279999999999999</v>
      </c>
      <c r="G188" s="7">
        <v>0.67200000000000004</v>
      </c>
      <c r="H188" s="7">
        <v>0.93899999999999995</v>
      </c>
      <c r="I188" s="7">
        <v>2.075955</v>
      </c>
      <c r="J188" s="7">
        <v>0.62549999999999994</v>
      </c>
      <c r="K188" s="7">
        <v>0.57220000000000004</v>
      </c>
      <c r="L188" s="7">
        <v>0.5081</v>
      </c>
      <c r="M188" s="7">
        <v>0.45029999999999998</v>
      </c>
      <c r="N188" s="7">
        <v>0.39269999999999999</v>
      </c>
      <c r="O188" s="7">
        <v>0.44340000000000002</v>
      </c>
    </row>
    <row r="189" spans="1:15" hidden="1" x14ac:dyDescent="0.25">
      <c r="A189" s="9" t="s">
        <v>356</v>
      </c>
      <c r="B189" s="9" t="s">
        <v>357</v>
      </c>
      <c r="C189" s="26"/>
      <c r="D189" s="12">
        <v>3.6999999999999998E-2</v>
      </c>
      <c r="E189" s="12">
        <v>2.1000000000000001E-2</v>
      </c>
      <c r="F189" s="7">
        <v>0.10100000000000001</v>
      </c>
      <c r="G189" s="7">
        <v>0</v>
      </c>
      <c r="H189" s="7">
        <v>0</v>
      </c>
      <c r="I189" s="7">
        <v>0.19339999999999999</v>
      </c>
      <c r="J189" s="7">
        <v>4.9500000000000002E-2</v>
      </c>
      <c r="K189" s="7">
        <v>0</v>
      </c>
      <c r="L189" s="7">
        <v>0</v>
      </c>
      <c r="M189" s="7">
        <v>1.0999999999999999E-2</v>
      </c>
      <c r="N189" s="7">
        <v>1.4800000000000001E-2</v>
      </c>
      <c r="O189" s="7">
        <v>3.0000000000000001E-3</v>
      </c>
    </row>
    <row r="190" spans="1:15" hidden="1" x14ac:dyDescent="0.25">
      <c r="A190" s="9" t="s">
        <v>373</v>
      </c>
      <c r="B190" s="9" t="s">
        <v>374</v>
      </c>
      <c r="C190" s="26"/>
      <c r="D190" s="12">
        <v>0.85199999999999998</v>
      </c>
      <c r="E190" s="12">
        <v>0</v>
      </c>
      <c r="F190" s="7">
        <v>4.1000000000000002E-2</v>
      </c>
      <c r="G190" s="7">
        <v>4.7E-2</v>
      </c>
      <c r="H190" s="7">
        <v>3.9E-2</v>
      </c>
      <c r="I190" s="7">
        <v>2.4E-2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</row>
    <row r="191" spans="1:15" hidden="1" x14ac:dyDescent="0.25">
      <c r="A191" s="9" t="s">
        <v>358</v>
      </c>
      <c r="B191" s="9" t="s">
        <v>359</v>
      </c>
      <c r="C191" s="26"/>
      <c r="D191" s="12">
        <v>0</v>
      </c>
      <c r="E191" s="12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4.7E-2</v>
      </c>
      <c r="L191" s="7">
        <v>5.6800000000000003E-2</v>
      </c>
      <c r="M191" s="7">
        <v>5.8000000000000003E-2</v>
      </c>
      <c r="N191" s="7">
        <v>3.1E-2</v>
      </c>
      <c r="O191" s="7">
        <v>2.3E-2</v>
      </c>
    </row>
    <row r="192" spans="1:15" hidden="1" x14ac:dyDescent="0.25">
      <c r="A192" s="9" t="s">
        <v>369</v>
      </c>
      <c r="B192" s="9" t="s">
        <v>370</v>
      </c>
      <c r="C192" s="26"/>
      <c r="D192" s="12">
        <v>0.92900000000000005</v>
      </c>
      <c r="E192" s="12">
        <v>0.749</v>
      </c>
      <c r="F192" s="7">
        <v>0.46899999999999997</v>
      </c>
      <c r="G192" s="7">
        <v>0.13400000000000001</v>
      </c>
      <c r="H192" s="7">
        <v>0.60499999999999998</v>
      </c>
      <c r="I192" s="7">
        <v>0.21199999999999999</v>
      </c>
      <c r="J192" s="7">
        <v>0.1862</v>
      </c>
      <c r="K192" s="7">
        <v>0.40300000000000002</v>
      </c>
      <c r="L192" s="7">
        <v>0.1951</v>
      </c>
      <c r="M192" s="7">
        <v>0.32900000000000001</v>
      </c>
      <c r="N192" s="7">
        <v>0.33090000000000003</v>
      </c>
      <c r="O192" s="7">
        <v>0.37340000000000001</v>
      </c>
    </row>
    <row r="193" spans="1:15" hidden="1" x14ac:dyDescent="0.25">
      <c r="A193" s="9" t="s">
        <v>360</v>
      </c>
      <c r="B193" s="9" t="s">
        <v>361</v>
      </c>
      <c r="C193" s="26"/>
      <c r="D193" s="12">
        <v>1.3740000000000001</v>
      </c>
      <c r="E193" s="12">
        <v>2.1659999999999999</v>
      </c>
      <c r="F193" s="7">
        <v>0.32200000000000001</v>
      </c>
      <c r="G193" s="7">
        <v>0.27900000000000003</v>
      </c>
      <c r="H193" s="7">
        <v>2.8000000000000001E-2</v>
      </c>
      <c r="I193" s="7">
        <v>1.427</v>
      </c>
      <c r="J193" s="7">
        <v>0.215</v>
      </c>
      <c r="K193" s="7">
        <v>0</v>
      </c>
      <c r="L193" s="7">
        <v>0.01</v>
      </c>
      <c r="M193" s="7">
        <v>6.1999999999999998E-3</v>
      </c>
      <c r="N193" s="7">
        <v>0</v>
      </c>
      <c r="O193" s="7">
        <v>0</v>
      </c>
    </row>
    <row r="194" spans="1:15" hidden="1" x14ac:dyDescent="0.25">
      <c r="A194" s="3" t="s">
        <v>642</v>
      </c>
      <c r="B194" s="9" t="s">
        <v>368</v>
      </c>
      <c r="C194" s="26"/>
      <c r="D194" s="12">
        <v>0</v>
      </c>
      <c r="E194" s="12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4.3999999999999997E-2</v>
      </c>
    </row>
    <row r="195" spans="1:15" hidden="1" x14ac:dyDescent="0.25">
      <c r="A195" s="9" t="s">
        <v>350</v>
      </c>
      <c r="B195" s="9" t="s">
        <v>351</v>
      </c>
      <c r="C195" s="26"/>
      <c r="D195" s="12">
        <v>0</v>
      </c>
      <c r="E195" s="12">
        <v>0.1</v>
      </c>
      <c r="F195" s="7">
        <v>0.15</v>
      </c>
      <c r="G195" s="7">
        <v>0.17499999999999999</v>
      </c>
      <c r="H195" s="7">
        <v>0.2</v>
      </c>
      <c r="I195" s="7">
        <v>0.17499999999999999</v>
      </c>
      <c r="J195" s="7">
        <v>0.125</v>
      </c>
      <c r="K195" s="7">
        <v>0.1</v>
      </c>
      <c r="L195" s="7">
        <v>0.1</v>
      </c>
      <c r="M195" s="7">
        <v>1E-4</v>
      </c>
      <c r="N195" s="7">
        <v>0</v>
      </c>
      <c r="O195" s="7">
        <v>0</v>
      </c>
    </row>
    <row r="196" spans="1:15" hidden="1" x14ac:dyDescent="0.25">
      <c r="A196" s="9" t="s">
        <v>366</v>
      </c>
      <c r="B196" s="9" t="s">
        <v>367</v>
      </c>
      <c r="C196" s="26"/>
      <c r="D196" s="12">
        <v>0</v>
      </c>
      <c r="E196" s="12">
        <v>0</v>
      </c>
      <c r="F196" s="7">
        <v>0</v>
      </c>
      <c r="G196" s="7">
        <v>0</v>
      </c>
      <c r="H196" s="7">
        <v>1.2999999999999999E-2</v>
      </c>
      <c r="I196" s="7">
        <v>1.2999999999999999E-2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</row>
    <row r="197" spans="1:15" hidden="1" x14ac:dyDescent="0.25">
      <c r="A197" s="9" t="s">
        <v>364</v>
      </c>
      <c r="B197" s="9" t="s">
        <v>365</v>
      </c>
      <c r="C197" s="26"/>
      <c r="D197" s="12">
        <v>0</v>
      </c>
      <c r="E197" s="12">
        <v>0</v>
      </c>
      <c r="F197" s="7">
        <v>0</v>
      </c>
      <c r="G197" s="7">
        <v>0</v>
      </c>
      <c r="H197" s="7">
        <v>0</v>
      </c>
      <c r="I197" s="7">
        <v>0</v>
      </c>
      <c r="J197" s="7">
        <v>1.2999999999999999E-2</v>
      </c>
      <c r="K197" s="7">
        <v>1.4999999999999999E-2</v>
      </c>
      <c r="L197" s="7">
        <v>0.02</v>
      </c>
      <c r="M197" s="7">
        <v>0.02</v>
      </c>
      <c r="N197" s="7">
        <v>0</v>
      </c>
      <c r="O197" s="7">
        <v>0</v>
      </c>
    </row>
    <row r="198" spans="1:15" hidden="1" x14ac:dyDescent="0.25">
      <c r="A198" s="9" t="s">
        <v>371</v>
      </c>
      <c r="B198" s="9" t="s">
        <v>372</v>
      </c>
      <c r="C198" s="26"/>
      <c r="D198" s="12">
        <v>0</v>
      </c>
      <c r="E198" s="12">
        <v>3.0000000000000001E-3</v>
      </c>
      <c r="F198" s="7">
        <v>6.0000000000000001E-3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</row>
    <row r="199" spans="1:15" hidden="1" x14ac:dyDescent="0.25">
      <c r="A199" s="9" t="s">
        <v>352</v>
      </c>
      <c r="B199" s="9" t="s">
        <v>353</v>
      </c>
      <c r="C199" s="26"/>
      <c r="D199" s="12">
        <v>0.26700000000000002</v>
      </c>
      <c r="E199" s="12">
        <v>0.14399999999999999</v>
      </c>
      <c r="F199" s="7">
        <v>1.2999999999999999E-2</v>
      </c>
      <c r="G199" s="7">
        <v>0</v>
      </c>
      <c r="H199" s="7">
        <v>3.3000000000000002E-2</v>
      </c>
      <c r="I199" s="7">
        <v>1.06E-2</v>
      </c>
      <c r="J199" s="7">
        <v>1.47E-2</v>
      </c>
      <c r="K199" s="7">
        <v>7.0000000000000001E-3</v>
      </c>
      <c r="L199" s="7">
        <v>0.12620000000000001</v>
      </c>
      <c r="M199" s="7">
        <v>2.5999999999999999E-2</v>
      </c>
      <c r="N199" s="7">
        <v>1.6E-2</v>
      </c>
      <c r="O199" s="7">
        <v>0</v>
      </c>
    </row>
    <row r="200" spans="1:15" hidden="1" x14ac:dyDescent="0.25">
      <c r="A200" s="9" t="s">
        <v>348</v>
      </c>
      <c r="B200" s="9" t="s">
        <v>349</v>
      </c>
      <c r="C200" s="26"/>
      <c r="D200" s="12">
        <v>6.0000000000000001E-3</v>
      </c>
      <c r="E200" s="12">
        <v>8.0000000000000002E-3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</row>
    <row r="201" spans="1:15" hidden="1" x14ac:dyDescent="0.25">
      <c r="A201" s="9" t="s">
        <v>354</v>
      </c>
      <c r="B201" s="9" t="s">
        <v>355</v>
      </c>
      <c r="C201" s="26"/>
      <c r="D201" s="12">
        <v>2.4E-2</v>
      </c>
      <c r="E201" s="12">
        <v>0</v>
      </c>
      <c r="F201" s="7">
        <v>0.02</v>
      </c>
      <c r="G201" s="7">
        <v>2.1999999999999999E-2</v>
      </c>
      <c r="H201" s="7">
        <v>2.1000000000000001E-2</v>
      </c>
      <c r="I201" s="7">
        <v>1.7954999999999999E-2</v>
      </c>
      <c r="J201" s="7">
        <v>0</v>
      </c>
      <c r="K201" s="7">
        <v>2.0000000000000001E-4</v>
      </c>
      <c r="L201" s="7">
        <v>0</v>
      </c>
      <c r="M201" s="7">
        <v>0</v>
      </c>
      <c r="N201" s="7">
        <v>0</v>
      </c>
      <c r="O201" s="7">
        <v>0</v>
      </c>
    </row>
    <row r="202" spans="1:15" hidden="1" x14ac:dyDescent="0.25">
      <c r="A202" s="9" t="s">
        <v>362</v>
      </c>
      <c r="B202" s="9" t="s">
        <v>363</v>
      </c>
      <c r="C202" s="26"/>
      <c r="D202" s="12">
        <v>0</v>
      </c>
      <c r="E202" s="12">
        <v>0</v>
      </c>
      <c r="F202" s="7">
        <v>6.0000000000000001E-3</v>
      </c>
      <c r="G202" s="7">
        <v>1.4999999999999999E-2</v>
      </c>
      <c r="H202" s="7">
        <v>0</v>
      </c>
      <c r="I202" s="7">
        <v>3.0000000000000001E-3</v>
      </c>
      <c r="J202" s="7">
        <v>2.2100000000000002E-2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</row>
    <row r="203" spans="1:15" x14ac:dyDescent="0.25">
      <c r="A203" s="10"/>
      <c r="B203" s="10" t="s">
        <v>648</v>
      </c>
      <c r="C203" s="28">
        <f>C204+C205+C206+C207+C208+C209+C210+C211+C212+C213+C214+C215+C216+C217</f>
        <v>914.01989037006513</v>
      </c>
      <c r="D203" s="19">
        <v>1170.528</v>
      </c>
      <c r="E203" s="12">
        <v>1738.7449999999999</v>
      </c>
      <c r="F203" s="7">
        <v>1382.3545999999999</v>
      </c>
      <c r="G203" s="7">
        <v>1327.67563</v>
      </c>
      <c r="H203" s="7">
        <v>1336.03206</v>
      </c>
      <c r="I203" s="7">
        <v>512.59213899999997</v>
      </c>
      <c r="J203" s="7">
        <v>663.23449000000005</v>
      </c>
      <c r="K203" s="7">
        <v>765.87549999999999</v>
      </c>
      <c r="L203" s="7">
        <v>545.22130000000004</v>
      </c>
      <c r="M203" s="7">
        <v>771.73979999999995</v>
      </c>
      <c r="N203" s="7">
        <v>699.0847</v>
      </c>
      <c r="O203" s="7">
        <v>970.11500000000001</v>
      </c>
    </row>
    <row r="204" spans="1:15" x14ac:dyDescent="0.25">
      <c r="A204" s="9" t="s">
        <v>377</v>
      </c>
      <c r="B204" s="9" t="s">
        <v>378</v>
      </c>
      <c r="C204" s="26">
        <v>8.1</v>
      </c>
      <c r="D204" s="12">
        <v>5.8999999999999999E-3</v>
      </c>
      <c r="E204" s="12">
        <v>8.5</v>
      </c>
      <c r="F204" s="7">
        <v>8.4</v>
      </c>
      <c r="G204" s="7">
        <v>8.6999999999999993</v>
      </c>
      <c r="H204" s="7">
        <v>7.29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</row>
    <row r="205" spans="1:15" x14ac:dyDescent="0.25">
      <c r="A205" s="9" t="s">
        <v>399</v>
      </c>
      <c r="B205" s="9" t="s">
        <v>400</v>
      </c>
      <c r="C205" s="45">
        <v>6.2186852389999965</v>
      </c>
      <c r="D205" s="12">
        <v>10.0014</v>
      </c>
      <c r="E205" s="12">
        <v>16.009</v>
      </c>
      <c r="F205" s="7">
        <v>22.784800000000001</v>
      </c>
      <c r="G205" s="7">
        <v>14.752660000000001</v>
      </c>
      <c r="H205" s="7">
        <v>108.85158800000001</v>
      </c>
      <c r="I205" s="7">
        <v>12.261604</v>
      </c>
      <c r="J205" s="7">
        <v>14.051565</v>
      </c>
      <c r="K205" s="7">
        <v>16.868600000000001</v>
      </c>
      <c r="L205" s="7">
        <v>14.904199999999999</v>
      </c>
      <c r="M205" s="7">
        <v>18.6721</v>
      </c>
      <c r="N205" s="7">
        <v>15.6736</v>
      </c>
      <c r="O205" s="7">
        <v>15.9314</v>
      </c>
    </row>
    <row r="206" spans="1:15" x14ac:dyDescent="0.25">
      <c r="A206" s="9" t="s">
        <v>383</v>
      </c>
      <c r="B206" s="9" t="s">
        <v>384</v>
      </c>
      <c r="C206" s="45">
        <v>0.97616834411930042</v>
      </c>
      <c r="D206" s="12">
        <v>0.88600000000000001</v>
      </c>
      <c r="E206" s="12">
        <v>62.021700000000003</v>
      </c>
      <c r="F206" s="7">
        <v>61.287500000000001</v>
      </c>
      <c r="G206" s="7">
        <v>61.441575999999998</v>
      </c>
      <c r="H206" s="7">
        <v>73.508523999999994</v>
      </c>
      <c r="I206" s="7">
        <v>0.397096</v>
      </c>
      <c r="J206" s="7">
        <v>0.45249400000000001</v>
      </c>
      <c r="K206" s="7">
        <v>0.41959999999999997</v>
      </c>
      <c r="L206" s="7">
        <v>0.30159999999999998</v>
      </c>
      <c r="M206" s="7">
        <v>0.71789999999999998</v>
      </c>
      <c r="N206" s="7">
        <v>0.36990000000000001</v>
      </c>
      <c r="O206" s="7">
        <v>0.48480000000000001</v>
      </c>
    </row>
    <row r="207" spans="1:15" x14ac:dyDescent="0.25">
      <c r="A207" s="9" t="s">
        <v>401</v>
      </c>
      <c r="B207" s="9" t="s">
        <v>402</v>
      </c>
      <c r="C207" s="45">
        <v>3.5136149259455984</v>
      </c>
      <c r="D207" s="12">
        <v>3.7263999999999999</v>
      </c>
      <c r="E207" s="12">
        <v>48.936700000000002</v>
      </c>
      <c r="F207" s="7">
        <v>63.471499999999999</v>
      </c>
      <c r="G207" s="7">
        <v>62.811535999999997</v>
      </c>
      <c r="H207" s="7">
        <v>137.38978499999999</v>
      </c>
      <c r="I207" s="7">
        <v>2.0079099999999999</v>
      </c>
      <c r="J207" s="7">
        <v>2.5844279999999999</v>
      </c>
      <c r="K207" s="7">
        <v>2.7469000000000001</v>
      </c>
      <c r="L207" s="7">
        <v>1.2524999999999999</v>
      </c>
      <c r="M207" s="7">
        <v>1.4197</v>
      </c>
      <c r="N207" s="7">
        <v>1.1548</v>
      </c>
      <c r="O207" s="7">
        <v>1.7871999999999999</v>
      </c>
    </row>
    <row r="208" spans="1:15" x14ac:dyDescent="0.25">
      <c r="A208" s="9" t="s">
        <v>395</v>
      </c>
      <c r="B208" s="9" t="s">
        <v>396</v>
      </c>
      <c r="C208" s="45">
        <v>25.561999999999998</v>
      </c>
      <c r="D208" s="12">
        <v>31.326899999999998</v>
      </c>
      <c r="E208" s="12">
        <v>32.616</v>
      </c>
      <c r="F208" s="7">
        <v>18.271999999999998</v>
      </c>
      <c r="G208" s="7">
        <v>18.082999999999998</v>
      </c>
      <c r="H208" s="7">
        <v>14.332000000000001</v>
      </c>
      <c r="I208" s="7">
        <v>1.1413</v>
      </c>
      <c r="J208" s="7">
        <v>1.7350000000000001</v>
      </c>
      <c r="K208" s="7">
        <v>2.617</v>
      </c>
      <c r="L208" s="7">
        <v>1.1459999999999999</v>
      </c>
      <c r="M208" s="7">
        <v>2.5129999999999999</v>
      </c>
      <c r="N208" s="7">
        <v>2.2999999999999998</v>
      </c>
      <c r="O208" s="7">
        <v>0.7</v>
      </c>
    </row>
    <row r="209" spans="1:15" hidden="1" x14ac:dyDescent="0.25">
      <c r="A209" s="9" t="s">
        <v>391</v>
      </c>
      <c r="B209" s="9" t="s">
        <v>392</v>
      </c>
      <c r="C209" s="26"/>
      <c r="D209" s="12">
        <v>0</v>
      </c>
      <c r="E209" s="12">
        <v>0</v>
      </c>
      <c r="F209" s="7">
        <v>1</v>
      </c>
      <c r="G209" s="7">
        <v>6.9999999999999999E-4</v>
      </c>
      <c r="H209" s="7">
        <v>6.9999999999999999E-4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</row>
    <row r="210" spans="1:15" x14ac:dyDescent="0.25">
      <c r="A210" s="9" t="s">
        <v>397</v>
      </c>
      <c r="B210" s="9" t="s">
        <v>398</v>
      </c>
      <c r="C210" s="45">
        <v>53.414341505000039</v>
      </c>
      <c r="D210" s="12">
        <v>59.589300000000001</v>
      </c>
      <c r="E210" s="12">
        <v>96.1541</v>
      </c>
      <c r="F210" s="7">
        <v>142.60159999999999</v>
      </c>
      <c r="G210" s="7">
        <v>174.87289100000001</v>
      </c>
      <c r="H210" s="7">
        <v>99.532932000000002</v>
      </c>
      <c r="I210" s="7">
        <v>81.254333000000003</v>
      </c>
      <c r="J210" s="7">
        <v>150.824917</v>
      </c>
      <c r="K210" s="7">
        <v>141.6927</v>
      </c>
      <c r="L210" s="7">
        <v>72.904899999999998</v>
      </c>
      <c r="M210" s="7">
        <v>199.7039</v>
      </c>
      <c r="N210" s="7">
        <v>244.4299</v>
      </c>
      <c r="O210" s="7">
        <v>244.06209999999999</v>
      </c>
    </row>
    <row r="211" spans="1:15" x14ac:dyDescent="0.25">
      <c r="A211" s="9" t="s">
        <v>38</v>
      </c>
      <c r="B211" s="9" t="s">
        <v>39</v>
      </c>
      <c r="C211" s="45">
        <v>416.95400000000001</v>
      </c>
      <c r="D211" s="12">
        <v>601.10069999999996</v>
      </c>
      <c r="E211" s="20">
        <v>519.721</v>
      </c>
      <c r="F211" s="7">
        <v>37.125</v>
      </c>
      <c r="G211" s="7">
        <v>42.323999999999998</v>
      </c>
      <c r="H211" s="7">
        <v>4.3949910000000001</v>
      </c>
      <c r="I211" s="7">
        <v>0.60509000000000002</v>
      </c>
      <c r="J211" s="7">
        <v>0.68835999999999997</v>
      </c>
      <c r="K211" s="7">
        <v>0.58279999999999998</v>
      </c>
      <c r="L211" s="7">
        <v>0.74629999999999996</v>
      </c>
      <c r="M211" s="7">
        <v>1.2426999999999999</v>
      </c>
      <c r="N211" s="7">
        <v>1.367</v>
      </c>
      <c r="O211" s="7">
        <v>0.60970000000000002</v>
      </c>
    </row>
    <row r="212" spans="1:15" x14ac:dyDescent="0.25">
      <c r="A212" s="9" t="s">
        <v>381</v>
      </c>
      <c r="B212" s="9" t="s">
        <v>382</v>
      </c>
      <c r="C212" s="45">
        <v>36.491375006999995</v>
      </c>
      <c r="D212" s="12">
        <v>52.703499999999998</v>
      </c>
      <c r="E212" s="12">
        <v>56.491999999999997</v>
      </c>
      <c r="F212" s="7">
        <v>71.866</v>
      </c>
      <c r="G212" s="7">
        <v>67.540826999999993</v>
      </c>
      <c r="H212" s="7">
        <v>69.671627000000001</v>
      </c>
      <c r="I212" s="7">
        <v>35.745185999999997</v>
      </c>
      <c r="J212" s="7">
        <v>42.932440999999997</v>
      </c>
      <c r="K212" s="7">
        <v>65.928299999999993</v>
      </c>
      <c r="L212" s="7">
        <v>43.5745</v>
      </c>
      <c r="M212" s="7">
        <v>95.632400000000004</v>
      </c>
      <c r="N212" s="7">
        <v>77.359099999999998</v>
      </c>
      <c r="O212" s="7">
        <v>102.4455</v>
      </c>
    </row>
    <row r="213" spans="1:15" x14ac:dyDescent="0.25">
      <c r="A213" s="9" t="s">
        <v>385</v>
      </c>
      <c r="B213" s="9" t="s">
        <v>386</v>
      </c>
      <c r="C213" s="45">
        <v>119.61354517300009</v>
      </c>
      <c r="D213" s="12">
        <v>104.0287</v>
      </c>
      <c r="E213" s="12">
        <v>460.98719999999997</v>
      </c>
      <c r="F213" s="7">
        <v>500.01870000000002</v>
      </c>
      <c r="G213" s="7">
        <v>482.67943600000001</v>
      </c>
      <c r="H213" s="7">
        <v>415.49104199999999</v>
      </c>
      <c r="I213" s="7">
        <v>91.130424000000005</v>
      </c>
      <c r="J213" s="7">
        <v>103.306926</v>
      </c>
      <c r="K213" s="7">
        <v>97.381799999999998</v>
      </c>
      <c r="L213" s="7">
        <v>74.261399999999995</v>
      </c>
      <c r="M213" s="7">
        <v>75.414900000000003</v>
      </c>
      <c r="N213" s="7">
        <v>63.122700000000002</v>
      </c>
      <c r="O213" s="7">
        <v>89.217699999999994</v>
      </c>
    </row>
    <row r="214" spans="1:15" x14ac:dyDescent="0.25">
      <c r="A214" s="9" t="s">
        <v>379</v>
      </c>
      <c r="B214" s="9" t="s">
        <v>380</v>
      </c>
      <c r="C214" s="45">
        <v>23.939799999999998</v>
      </c>
      <c r="D214" s="12">
        <v>12.02</v>
      </c>
      <c r="E214" s="12">
        <v>1.4E-2</v>
      </c>
      <c r="F214" s="7">
        <v>3.3399999999999999E-2</v>
      </c>
      <c r="G214" s="7">
        <v>3.3399999999999999E-2</v>
      </c>
      <c r="H214" s="7">
        <v>3.3399999999999999E-2</v>
      </c>
      <c r="I214" s="7">
        <v>0.496</v>
      </c>
      <c r="J214" s="7">
        <v>0.60199999999999998</v>
      </c>
      <c r="K214" s="7">
        <v>2.3999999999999998E-3</v>
      </c>
      <c r="L214" s="7">
        <v>0.58699999999999997</v>
      </c>
      <c r="M214" s="7">
        <v>1.0109999999999999</v>
      </c>
      <c r="N214" s="7">
        <v>0.81200000000000006</v>
      </c>
      <c r="O214" s="7">
        <v>3.012</v>
      </c>
    </row>
    <row r="215" spans="1:15" x14ac:dyDescent="0.25">
      <c r="A215" s="9" t="s">
        <v>387</v>
      </c>
      <c r="B215" s="9" t="s">
        <v>388</v>
      </c>
      <c r="C215" s="45">
        <v>149.49928113600001</v>
      </c>
      <c r="D215" s="12">
        <v>218.96770000000001</v>
      </c>
      <c r="E215" s="12">
        <v>237.64949999999999</v>
      </c>
      <c r="F215" s="7">
        <v>289.25920000000002</v>
      </c>
      <c r="G215" s="7">
        <v>243.38504</v>
      </c>
      <c r="H215" s="7">
        <v>235.924879</v>
      </c>
      <c r="I215" s="7">
        <v>208.18281500000001</v>
      </c>
      <c r="J215" s="7">
        <v>242.27326400000001</v>
      </c>
      <c r="K215" s="7">
        <v>259.04450000000003</v>
      </c>
      <c r="L215" s="7">
        <v>216.43530000000001</v>
      </c>
      <c r="M215" s="7">
        <v>205.54730000000001</v>
      </c>
      <c r="N215" s="7">
        <v>199.3563</v>
      </c>
      <c r="O215" s="7">
        <v>309.66340000000002</v>
      </c>
    </row>
    <row r="216" spans="1:15" x14ac:dyDescent="0.25">
      <c r="A216" s="9" t="s">
        <v>389</v>
      </c>
      <c r="B216" s="9" t="s">
        <v>390</v>
      </c>
      <c r="C216" s="45">
        <v>65.027645292000031</v>
      </c>
      <c r="D216" s="12">
        <v>69.897199999999998</v>
      </c>
      <c r="E216" s="12">
        <v>81.171199999999999</v>
      </c>
      <c r="F216" s="7">
        <v>80.571899999999999</v>
      </c>
      <c r="G216" s="7">
        <v>74.950332000000003</v>
      </c>
      <c r="H216" s="7">
        <v>73.706952000000001</v>
      </c>
      <c r="I216" s="7">
        <v>69.348456999999996</v>
      </c>
      <c r="J216" s="7">
        <v>93.802160000000001</v>
      </c>
      <c r="K216" s="7">
        <v>164.94589999999999</v>
      </c>
      <c r="L216" s="7">
        <v>108.10550000000001</v>
      </c>
      <c r="M216" s="7">
        <v>157.34219999999999</v>
      </c>
      <c r="N216" s="7">
        <v>71.457300000000004</v>
      </c>
      <c r="O216" s="7">
        <v>181.9933</v>
      </c>
    </row>
    <row r="217" spans="1:15" x14ac:dyDescent="0.25">
      <c r="A217" s="9" t="s">
        <v>393</v>
      </c>
      <c r="B217" s="9" t="s">
        <v>394</v>
      </c>
      <c r="C217" s="45">
        <v>4.7094337479999986</v>
      </c>
      <c r="D217" s="12">
        <v>6.2740999999999998</v>
      </c>
      <c r="E217" s="12">
        <v>118.4721</v>
      </c>
      <c r="F217" s="7">
        <v>122.788</v>
      </c>
      <c r="G217" s="7">
        <v>118.424232</v>
      </c>
      <c r="H217" s="7">
        <v>100.298631</v>
      </c>
      <c r="I217" s="7">
        <v>10.627014000000001</v>
      </c>
      <c r="J217" s="7">
        <v>10.669295</v>
      </c>
      <c r="K217" s="7">
        <v>14.2278</v>
      </c>
      <c r="L217" s="7">
        <v>11.7484</v>
      </c>
      <c r="M217" s="7">
        <v>13.7654</v>
      </c>
      <c r="N217" s="7">
        <v>23.049099999999999</v>
      </c>
      <c r="O217" s="7">
        <v>20.817599999999999</v>
      </c>
    </row>
    <row r="218" spans="1:15" x14ac:dyDescent="0.25">
      <c r="A218" s="10"/>
      <c r="B218" s="10" t="s">
        <v>647</v>
      </c>
      <c r="C218" s="44">
        <v>26.569514999999999</v>
      </c>
      <c r="D218" s="19">
        <v>55.243000000000002</v>
      </c>
      <c r="E218" s="7">
        <v>33.378</v>
      </c>
      <c r="F218" s="6">
        <v>55.524000000000001</v>
      </c>
      <c r="G218" s="7">
        <v>35.963000000000001</v>
      </c>
      <c r="H218" s="7">
        <v>55.798000000000002</v>
      </c>
      <c r="I218" s="7">
        <v>49.877000000000002</v>
      </c>
      <c r="J218" s="7">
        <v>87.543999999999997</v>
      </c>
      <c r="K218" s="7">
        <v>2.8210000000000002</v>
      </c>
      <c r="L218" s="7">
        <v>3.5190000000000001</v>
      </c>
      <c r="M218" s="7">
        <v>5.0259999999999998</v>
      </c>
      <c r="N218" s="7">
        <v>3.2410000000000001</v>
      </c>
      <c r="O218" s="7">
        <v>2.1019999999999999</v>
      </c>
    </row>
    <row r="219" spans="1:15" hidden="1" x14ac:dyDescent="0.25">
      <c r="A219" s="9" t="s">
        <v>432</v>
      </c>
      <c r="B219" s="9" t="s">
        <v>433</v>
      </c>
      <c r="C219" s="9"/>
      <c r="D219" s="12">
        <v>2E-3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1E-3</v>
      </c>
      <c r="L219" s="7">
        <v>1E-3</v>
      </c>
      <c r="M219" s="7">
        <v>5.0000000000000001E-3</v>
      </c>
      <c r="N219" s="7">
        <v>4.0000000000000001E-3</v>
      </c>
      <c r="O219" s="7">
        <v>0</v>
      </c>
    </row>
    <row r="220" spans="1:15" hidden="1" x14ac:dyDescent="0.25">
      <c r="A220" s="9" t="s">
        <v>411</v>
      </c>
      <c r="B220" s="9" t="s">
        <v>412</v>
      </c>
      <c r="C220" s="9"/>
      <c r="D220" s="12">
        <v>0.54200000000000004</v>
      </c>
      <c r="E220" s="7">
        <v>0.45900000000000002</v>
      </c>
      <c r="F220" s="7">
        <v>0.26</v>
      </c>
      <c r="G220" s="7">
        <v>0.33</v>
      </c>
      <c r="H220" s="7">
        <v>0.54359999999999997</v>
      </c>
      <c r="I220" s="7">
        <v>0.65083999999999997</v>
      </c>
      <c r="J220" s="7">
        <v>0.14479</v>
      </c>
      <c r="K220" s="7">
        <v>9.8000000000000004E-2</v>
      </c>
      <c r="L220" s="7">
        <v>0.1348</v>
      </c>
      <c r="M220" s="7">
        <v>0.10100000000000001</v>
      </c>
      <c r="N220" s="7">
        <v>9.7900000000000001E-2</v>
      </c>
      <c r="O220" s="7">
        <v>0.30149999999999999</v>
      </c>
    </row>
    <row r="221" spans="1:15" hidden="1" x14ac:dyDescent="0.25">
      <c r="A221" s="9" t="s">
        <v>430</v>
      </c>
      <c r="B221" s="9" t="s">
        <v>431</v>
      </c>
      <c r="C221" s="9"/>
      <c r="D221" s="12">
        <v>1.9E-2</v>
      </c>
      <c r="E221" s="7">
        <v>0.03</v>
      </c>
      <c r="F221" s="7">
        <v>2.7E-2</v>
      </c>
      <c r="G221" s="7">
        <v>1.9E-2</v>
      </c>
      <c r="H221" s="7">
        <v>2.3E-2</v>
      </c>
      <c r="I221" s="7">
        <v>0.03</v>
      </c>
      <c r="J221" s="7">
        <v>5.8000000000000003E-2</v>
      </c>
      <c r="K221" s="7">
        <v>8.0000000000000002E-3</v>
      </c>
      <c r="L221" s="7">
        <v>2E-3</v>
      </c>
      <c r="M221" s="7">
        <v>0.01</v>
      </c>
      <c r="N221" s="7">
        <v>1.2E-2</v>
      </c>
      <c r="O221" s="7">
        <v>1.3100000000000001E-2</v>
      </c>
    </row>
    <row r="222" spans="1:15" hidden="1" x14ac:dyDescent="0.25">
      <c r="A222" s="9" t="s">
        <v>423</v>
      </c>
      <c r="B222" s="9" t="s">
        <v>424</v>
      </c>
      <c r="C222" s="9"/>
      <c r="D222" s="12">
        <v>0.121</v>
      </c>
      <c r="E222" s="7">
        <v>0.11899999999999999</v>
      </c>
      <c r="F222" s="7">
        <v>0.11700000000000001</v>
      </c>
      <c r="G222" s="7">
        <v>0.11799999999999999</v>
      </c>
      <c r="H222" s="7">
        <v>0.11899999999999999</v>
      </c>
      <c r="I222" s="7">
        <v>0.11899999999999999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</row>
    <row r="223" spans="1:15" hidden="1" x14ac:dyDescent="0.25">
      <c r="A223" s="9" t="s">
        <v>425</v>
      </c>
      <c r="B223" s="9" t="s">
        <v>426</v>
      </c>
      <c r="C223" s="9"/>
      <c r="D223" s="12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0.104</v>
      </c>
      <c r="K223" s="7">
        <v>0.124</v>
      </c>
      <c r="L223" s="7">
        <v>5.8999999999999999E-3</v>
      </c>
      <c r="M223" s="7">
        <v>3.5999999999999999E-3</v>
      </c>
      <c r="N223" s="7">
        <v>1.4E-3</v>
      </c>
      <c r="O223" s="7">
        <v>0</v>
      </c>
    </row>
    <row r="224" spans="1:15" hidden="1" x14ac:dyDescent="0.25">
      <c r="A224" s="9" t="s">
        <v>403</v>
      </c>
      <c r="B224" s="9" t="s">
        <v>404</v>
      </c>
      <c r="C224" s="9"/>
      <c r="D224" s="12">
        <v>2.3E-2</v>
      </c>
      <c r="E224" s="7">
        <v>0</v>
      </c>
      <c r="F224" s="7">
        <v>0</v>
      </c>
      <c r="G224" s="7">
        <v>2.3E-2</v>
      </c>
      <c r="H224" s="7">
        <v>2.3E-2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</row>
    <row r="225" spans="1:15" hidden="1" x14ac:dyDescent="0.25">
      <c r="A225" s="9" t="s">
        <v>429</v>
      </c>
      <c r="B225" s="9" t="s">
        <v>429</v>
      </c>
      <c r="C225" s="9"/>
      <c r="D225" s="12">
        <v>1.2010000000000001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</row>
    <row r="226" spans="1:15" hidden="1" x14ac:dyDescent="0.25">
      <c r="A226" s="9" t="s">
        <v>417</v>
      </c>
      <c r="B226" s="9" t="s">
        <v>418</v>
      </c>
      <c r="C226" s="9"/>
      <c r="D226" s="12">
        <v>0.11</v>
      </c>
      <c r="E226" s="7">
        <v>0.16200000000000001</v>
      </c>
      <c r="F226" s="7">
        <v>0.14199999999999999</v>
      </c>
      <c r="G226" s="7">
        <v>9.8000000000000004E-2</v>
      </c>
      <c r="H226" s="7">
        <v>2.1999999999999999E-2</v>
      </c>
      <c r="I226" s="7">
        <v>5.5E-2</v>
      </c>
      <c r="J226" s="7">
        <v>8.5000000000000006E-2</v>
      </c>
      <c r="K226" s="7">
        <v>8.7400000000000005E-2</v>
      </c>
      <c r="L226" s="7">
        <v>0.1303</v>
      </c>
      <c r="M226" s="7">
        <v>0.16220000000000001</v>
      </c>
      <c r="N226" s="7">
        <v>0.12820000000000001</v>
      </c>
      <c r="O226" s="7">
        <v>0.13900000000000001</v>
      </c>
    </row>
    <row r="227" spans="1:15" hidden="1" x14ac:dyDescent="0.25">
      <c r="A227" s="9" t="s">
        <v>434</v>
      </c>
      <c r="B227" s="9" t="s">
        <v>435</v>
      </c>
      <c r="C227" s="9"/>
      <c r="D227" s="12">
        <v>4.5199999999999996</v>
      </c>
      <c r="E227" s="7">
        <v>1.4990000000000001</v>
      </c>
      <c r="F227" s="7">
        <v>6.0860000000000003</v>
      </c>
      <c r="G227" s="7">
        <v>6.05</v>
      </c>
      <c r="H227" s="7">
        <v>6.1189999999999998</v>
      </c>
      <c r="I227" s="7">
        <v>2.23</v>
      </c>
      <c r="J227" s="7">
        <v>2.39662</v>
      </c>
      <c r="K227" s="7">
        <v>2.1084999999999998</v>
      </c>
      <c r="L227" s="7">
        <v>1.9513</v>
      </c>
      <c r="M227" s="7">
        <v>2.8058000000000001</v>
      </c>
      <c r="N227" s="7">
        <v>2.3384999999999998</v>
      </c>
      <c r="O227" s="7">
        <v>1.2430000000000001</v>
      </c>
    </row>
    <row r="228" spans="1:15" hidden="1" x14ac:dyDescent="0.25">
      <c r="A228" s="9" t="s">
        <v>413</v>
      </c>
      <c r="B228" s="9" t="s">
        <v>414</v>
      </c>
      <c r="C228" s="9"/>
      <c r="D228" s="12">
        <v>47.161999999999999</v>
      </c>
      <c r="E228" s="7">
        <v>30.484999999999999</v>
      </c>
      <c r="F228" s="7">
        <v>47.279000000000003</v>
      </c>
      <c r="G228" s="7">
        <v>27.649000000000001</v>
      </c>
      <c r="H228" s="7">
        <v>46.137999999999998</v>
      </c>
      <c r="I228" s="7">
        <v>46.52</v>
      </c>
      <c r="J228" s="7">
        <v>84.173000000000002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</row>
    <row r="229" spans="1:15" hidden="1" x14ac:dyDescent="0.25">
      <c r="A229" s="9" t="s">
        <v>405</v>
      </c>
      <c r="B229" s="9" t="s">
        <v>406</v>
      </c>
      <c r="C229" s="9"/>
      <c r="D229" s="12">
        <v>0.312</v>
      </c>
      <c r="E229" s="7">
        <v>0.19500000000000001</v>
      </c>
      <c r="F229" s="7">
        <v>1.6E-2</v>
      </c>
      <c r="G229" s="7">
        <v>0.01</v>
      </c>
      <c r="H229" s="7">
        <v>0.01</v>
      </c>
      <c r="I229" s="7">
        <v>8.0000000000000002E-3</v>
      </c>
      <c r="J229" s="7">
        <v>0.10100000000000001</v>
      </c>
      <c r="K229" s="7">
        <v>5.0000000000000001E-3</v>
      </c>
      <c r="L229" s="7">
        <v>0.94599999999999995</v>
      </c>
      <c r="M229" s="7">
        <v>1.29</v>
      </c>
      <c r="N229" s="7">
        <v>2.7400000000000001E-2</v>
      </c>
      <c r="O229" s="7">
        <v>4.2000000000000003E-2</v>
      </c>
    </row>
    <row r="230" spans="1:15" hidden="1" x14ac:dyDescent="0.25">
      <c r="A230" s="9" t="s">
        <v>409</v>
      </c>
      <c r="B230" s="9" t="s">
        <v>410</v>
      </c>
      <c r="C230" s="9"/>
      <c r="D230" s="12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7.9000000000000001E-2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</row>
    <row r="231" spans="1:15" hidden="1" x14ac:dyDescent="0.25">
      <c r="A231" s="9" t="s">
        <v>407</v>
      </c>
      <c r="B231" s="9" t="s">
        <v>408</v>
      </c>
      <c r="C231" s="9"/>
      <c r="D231" s="12">
        <v>3.0000000000000001E-3</v>
      </c>
      <c r="E231" s="7">
        <v>4.0000000000000001E-3</v>
      </c>
      <c r="F231" s="7">
        <v>8.0000000000000002E-3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</row>
    <row r="232" spans="1:15" hidden="1" x14ac:dyDescent="0.25">
      <c r="A232" s="9" t="s">
        <v>421</v>
      </c>
      <c r="B232" s="9" t="s">
        <v>422</v>
      </c>
      <c r="C232" s="9"/>
      <c r="D232" s="12">
        <v>0.40400000000000003</v>
      </c>
      <c r="E232" s="7">
        <v>0.41599999999999998</v>
      </c>
      <c r="F232" s="7">
        <v>0.35399999999999998</v>
      </c>
      <c r="G232" s="7">
        <v>0.40400000000000003</v>
      </c>
      <c r="H232" s="7">
        <v>1.4750000000000001</v>
      </c>
      <c r="I232" s="7">
        <v>1.4999999999999999E-2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</row>
    <row r="233" spans="1:15" hidden="1" x14ac:dyDescent="0.25">
      <c r="A233" s="9" t="s">
        <v>415</v>
      </c>
      <c r="B233" s="9" t="s">
        <v>416</v>
      </c>
      <c r="C233" s="9"/>
      <c r="D233" s="12">
        <v>0</v>
      </c>
      <c r="E233" s="7">
        <v>0</v>
      </c>
      <c r="F233" s="7">
        <v>0</v>
      </c>
      <c r="G233" s="7">
        <v>0</v>
      </c>
      <c r="H233" s="7">
        <v>2.1999999999999999E-2</v>
      </c>
      <c r="I233" s="7">
        <v>0</v>
      </c>
      <c r="J233" s="7">
        <v>1.8800000000000001E-2</v>
      </c>
      <c r="K233" s="7">
        <v>0.02</v>
      </c>
      <c r="L233" s="7">
        <v>0</v>
      </c>
      <c r="M233" s="7">
        <v>0</v>
      </c>
      <c r="N233" s="7">
        <v>0</v>
      </c>
      <c r="O233" s="7">
        <v>0</v>
      </c>
    </row>
    <row r="234" spans="1:15" hidden="1" x14ac:dyDescent="0.25">
      <c r="A234" s="9" t="s">
        <v>427</v>
      </c>
      <c r="B234" s="9" t="s">
        <v>428</v>
      </c>
      <c r="C234" s="9"/>
      <c r="D234" s="12">
        <v>0</v>
      </c>
      <c r="E234" s="7">
        <v>0</v>
      </c>
      <c r="F234" s="7">
        <v>0.41499999999999998</v>
      </c>
      <c r="G234" s="7">
        <v>0.41599999999999998</v>
      </c>
      <c r="H234" s="7">
        <v>0.41699999999999998</v>
      </c>
      <c r="I234" s="7">
        <v>1.7999999999999999E-2</v>
      </c>
      <c r="J234" s="7">
        <v>1.7559999999999999E-2</v>
      </c>
      <c r="K234" s="7">
        <v>1.6799999999999999E-2</v>
      </c>
      <c r="L234" s="7">
        <v>2.2000000000000001E-3</v>
      </c>
      <c r="M234" s="7">
        <v>0.308</v>
      </c>
      <c r="N234" s="7">
        <v>0.28120000000000001</v>
      </c>
      <c r="O234" s="7">
        <v>2E-3</v>
      </c>
    </row>
    <row r="235" spans="1:15" hidden="1" x14ac:dyDescent="0.25">
      <c r="A235" s="9" t="s">
        <v>419</v>
      </c>
      <c r="B235" s="9" t="s">
        <v>420</v>
      </c>
      <c r="C235" s="9"/>
      <c r="D235" s="12">
        <v>0.82399999999999995</v>
      </c>
      <c r="E235" s="7">
        <v>8.9999999999999993E-3</v>
      </c>
      <c r="F235" s="7">
        <v>0.82</v>
      </c>
      <c r="G235" s="7">
        <v>0.84599999999999997</v>
      </c>
      <c r="H235" s="7">
        <v>0.88600000000000001</v>
      </c>
      <c r="I235" s="7">
        <v>0.23100000000000001</v>
      </c>
      <c r="J235" s="7">
        <v>0.37</v>
      </c>
      <c r="K235" s="7">
        <v>0.35320000000000001</v>
      </c>
      <c r="L235" s="7">
        <v>0.34799999999999998</v>
      </c>
      <c r="M235" s="7">
        <v>0.34210000000000002</v>
      </c>
      <c r="N235" s="7">
        <v>0.3503</v>
      </c>
      <c r="O235" s="7">
        <v>0.36</v>
      </c>
    </row>
    <row r="236" spans="1:15" x14ac:dyDescent="0.25">
      <c r="C236" s="48"/>
      <c r="D236" s="20"/>
    </row>
    <row r="238" spans="1:15" x14ac:dyDescent="0.25">
      <c r="C238" s="42"/>
    </row>
  </sheetData>
  <sortState ref="A206:N219">
    <sortCondition ref="B206:B2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8" sqref="A8:XFD8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15" width="12.7109375" customWidth="1"/>
  </cols>
  <sheetData>
    <row r="1" spans="1:15" x14ac:dyDescent="0.25">
      <c r="A1" t="s">
        <v>654</v>
      </c>
      <c r="B1" s="25"/>
    </row>
    <row r="2" spans="1:15" x14ac:dyDescent="0.25">
      <c r="A2" t="s">
        <v>666</v>
      </c>
      <c r="B2" s="25"/>
    </row>
    <row r="3" spans="1:15" x14ac:dyDescent="0.25">
      <c r="A3" s="1" t="s">
        <v>637</v>
      </c>
      <c r="B3" s="1" t="s">
        <v>638</v>
      </c>
      <c r="C3" s="1" t="s">
        <v>651</v>
      </c>
      <c r="D3" s="1">
        <v>2017</v>
      </c>
      <c r="E3" s="1">
        <v>2016</v>
      </c>
      <c r="F3" s="1">
        <v>2015</v>
      </c>
      <c r="G3" s="1">
        <v>2014</v>
      </c>
      <c r="H3" s="1">
        <v>2013</v>
      </c>
      <c r="I3" s="1">
        <v>2012</v>
      </c>
      <c r="J3" s="1">
        <v>2011</v>
      </c>
      <c r="K3" s="1">
        <v>2010</v>
      </c>
      <c r="L3" s="1">
        <v>2009</v>
      </c>
      <c r="M3" s="1">
        <v>2008</v>
      </c>
      <c r="N3" s="1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29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2.7240000000000002</v>
      </c>
      <c r="M4" s="7">
        <v>0</v>
      </c>
      <c r="N4" s="7">
        <v>0</v>
      </c>
      <c r="O4" s="7">
        <v>0</v>
      </c>
    </row>
    <row r="5" spans="1:15" x14ac:dyDescent="0.25">
      <c r="A5" s="9" t="s">
        <v>2</v>
      </c>
      <c r="B5" s="9" t="s">
        <v>3</v>
      </c>
      <c r="C5" s="29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8.2000000000000003E-2</v>
      </c>
      <c r="M5" s="7">
        <v>0</v>
      </c>
      <c r="N5" s="7">
        <v>0</v>
      </c>
      <c r="O5" s="7">
        <v>0</v>
      </c>
    </row>
    <row r="6" spans="1:15" x14ac:dyDescent="0.25">
      <c r="A6" s="9" t="s">
        <v>11</v>
      </c>
      <c r="B6" s="9" t="s">
        <v>12</v>
      </c>
      <c r="C6" s="29">
        <v>6.3052990000000007</v>
      </c>
      <c r="D6" s="7">
        <v>5.851</v>
      </c>
      <c r="E6" s="7">
        <v>6.1070000000000002</v>
      </c>
      <c r="F6" s="7">
        <v>5.3230000000000004</v>
      </c>
      <c r="G6" s="7">
        <v>6.1440000000000001</v>
      </c>
      <c r="H6" s="7">
        <v>6.0119819999999997</v>
      </c>
      <c r="I6" s="7">
        <v>5.7731000000000003</v>
      </c>
      <c r="J6" s="7">
        <v>5.5713270000000001</v>
      </c>
      <c r="K6" s="7">
        <v>6.8255999999999997</v>
      </c>
      <c r="L6" s="7">
        <v>9.5945</v>
      </c>
      <c r="M6" s="7">
        <v>7.2374000000000001</v>
      </c>
      <c r="N6" s="7">
        <v>7.2930000000000001</v>
      </c>
      <c r="O6" s="7">
        <v>8.0327999999999999</v>
      </c>
    </row>
    <row r="7" spans="1:15" hidden="1" x14ac:dyDescent="0.25">
      <c r="A7" s="9" t="s">
        <v>0</v>
      </c>
      <c r="B7" s="9" t="s">
        <v>1</v>
      </c>
      <c r="C7" s="2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idden="1" x14ac:dyDescent="0.25">
      <c r="A8" s="9" t="s">
        <v>376</v>
      </c>
      <c r="B8" s="9" t="s">
        <v>375</v>
      </c>
      <c r="C8" s="29"/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3.855</v>
      </c>
      <c r="M8" s="7">
        <v>0</v>
      </c>
      <c r="N8" s="7">
        <v>0</v>
      </c>
      <c r="O8" s="7">
        <v>0</v>
      </c>
    </row>
    <row r="9" spans="1:15" x14ac:dyDescent="0.25">
      <c r="A9" s="9" t="s">
        <v>6</v>
      </c>
      <c r="B9" s="9" t="s">
        <v>7</v>
      </c>
      <c r="C9" s="29">
        <v>396.70503500000007</v>
      </c>
      <c r="D9" s="7">
        <v>215.178</v>
      </c>
      <c r="E9" s="7">
        <v>581.32600000000002</v>
      </c>
      <c r="F9" s="7">
        <v>274.72699999999998</v>
      </c>
      <c r="G9" s="7">
        <v>446.51400000000001</v>
      </c>
      <c r="H9" s="7">
        <v>306.97376300000002</v>
      </c>
      <c r="I9" s="7">
        <v>383.952517</v>
      </c>
      <c r="J9" s="7">
        <v>215.434068</v>
      </c>
      <c r="K9" s="7">
        <v>511.26249999999999</v>
      </c>
      <c r="L9" s="7">
        <v>589.75</v>
      </c>
      <c r="M9" s="7">
        <v>416.94159999999999</v>
      </c>
      <c r="N9" s="7">
        <v>556.06349999999998</v>
      </c>
      <c r="O9" s="7">
        <v>339.99329999999998</v>
      </c>
    </row>
    <row r="10" spans="1:15" x14ac:dyDescent="0.25">
      <c r="A10" s="9" t="s">
        <v>4</v>
      </c>
      <c r="B10" s="9" t="s">
        <v>5</v>
      </c>
      <c r="C10" s="29">
        <v>68.343434000000002</v>
      </c>
      <c r="D10" s="7">
        <v>64.644999999999996</v>
      </c>
      <c r="E10" s="7">
        <v>70.099000000000004</v>
      </c>
      <c r="F10" s="7">
        <v>57.601999999999997</v>
      </c>
      <c r="G10" s="7">
        <v>64.768000000000001</v>
      </c>
      <c r="H10" s="7">
        <v>65.708477000000002</v>
      </c>
      <c r="I10" s="7">
        <v>61.645848999999998</v>
      </c>
      <c r="J10" s="7">
        <v>61.983877</v>
      </c>
      <c r="K10" s="7">
        <v>70.715199999999996</v>
      </c>
      <c r="L10" s="7">
        <v>98.758600000000001</v>
      </c>
      <c r="M10" s="7">
        <v>71.607200000000006</v>
      </c>
      <c r="N10" s="7">
        <v>66.302899999999994</v>
      </c>
      <c r="O10" s="7">
        <v>76.986699999999999</v>
      </c>
    </row>
    <row r="11" spans="1:15" hidden="1" x14ac:dyDescent="0.25">
      <c r="A11" s="9" t="s">
        <v>8</v>
      </c>
      <c r="B11" s="9" t="s">
        <v>9</v>
      </c>
      <c r="C11" s="2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idden="1" x14ac:dyDescent="0.25">
      <c r="A12" s="3" t="s">
        <v>640</v>
      </c>
      <c r="B12" s="9" t="s">
        <v>15</v>
      </c>
      <c r="C12" s="2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3" t="s">
        <v>639</v>
      </c>
      <c r="B13" s="9" t="s">
        <v>10</v>
      </c>
      <c r="C13" s="29">
        <v>1.2993619999999999</v>
      </c>
      <c r="D13" s="7">
        <v>0.871</v>
      </c>
      <c r="E13" s="7">
        <v>1.863</v>
      </c>
      <c r="F13" s="7">
        <v>0.85499999999999998</v>
      </c>
      <c r="G13" s="7">
        <v>1.67</v>
      </c>
      <c r="H13" s="7">
        <v>0.96482000000000001</v>
      </c>
      <c r="I13" s="7">
        <v>1.046068</v>
      </c>
      <c r="J13" s="7">
        <v>0.84748500000000004</v>
      </c>
      <c r="K13" s="7">
        <v>2.2932999999999999</v>
      </c>
      <c r="L13" s="7">
        <v>1.7041999999999999</v>
      </c>
      <c r="M13" s="7">
        <v>1.3536999999999999</v>
      </c>
      <c r="N13" s="7">
        <v>1.0612999999999999</v>
      </c>
      <c r="O13" s="7">
        <v>2.4836</v>
      </c>
    </row>
    <row r="14" spans="1:15" x14ac:dyDescent="0.25">
      <c r="A14" s="10"/>
      <c r="B14" s="10" t="s">
        <v>644</v>
      </c>
      <c r="C14" s="38">
        <v>26.994389000000002</v>
      </c>
      <c r="D14" s="19">
        <v>26.298999999999999</v>
      </c>
      <c r="E14" s="7">
        <v>24.15</v>
      </c>
      <c r="F14" s="7">
        <v>22.204000000000001</v>
      </c>
      <c r="G14" s="7">
        <v>26.289000000000001</v>
      </c>
      <c r="H14" s="7">
        <v>29.132214999999999</v>
      </c>
      <c r="I14" s="7">
        <v>25.911318999999999</v>
      </c>
      <c r="J14" s="7">
        <v>26.303777</v>
      </c>
      <c r="K14" s="7">
        <v>21.9817</v>
      </c>
      <c r="L14" s="7">
        <v>22.609500000000001</v>
      </c>
      <c r="M14" s="7">
        <v>23.577100000000002</v>
      </c>
      <c r="N14" s="7">
        <v>28.230799999999999</v>
      </c>
      <c r="O14" s="7">
        <v>37.327199999999998</v>
      </c>
    </row>
    <row r="15" spans="1:15" x14ac:dyDescent="0.25">
      <c r="A15" s="9" t="s">
        <v>42</v>
      </c>
      <c r="B15" s="9" t="s">
        <v>43</v>
      </c>
      <c r="C15" s="31">
        <v>17.539603999999997</v>
      </c>
      <c r="D15" s="7">
        <v>16.654</v>
      </c>
      <c r="E15" s="7">
        <v>15.558</v>
      </c>
      <c r="F15" s="7">
        <v>15.028</v>
      </c>
      <c r="G15" s="7">
        <v>18.498999999999999</v>
      </c>
      <c r="H15" s="7">
        <v>17.813402</v>
      </c>
      <c r="I15" s="7">
        <v>15.553929</v>
      </c>
      <c r="J15" s="7">
        <v>14.541537999999999</v>
      </c>
      <c r="K15" s="7">
        <v>16.295400000000001</v>
      </c>
      <c r="L15" s="7">
        <v>5.2843999999999998</v>
      </c>
      <c r="M15" s="7">
        <v>5.0088999999999997</v>
      </c>
      <c r="N15" s="7">
        <v>6.5705999999999998</v>
      </c>
      <c r="O15" s="7">
        <v>0</v>
      </c>
    </row>
    <row r="16" spans="1:15" x14ac:dyDescent="0.25">
      <c r="A16" s="9" t="s">
        <v>22</v>
      </c>
      <c r="B16" s="9" t="s">
        <v>23</v>
      </c>
      <c r="C16" s="29">
        <v>18.553539999999998</v>
      </c>
      <c r="D16" s="7">
        <v>17.614000000000001</v>
      </c>
      <c r="E16" s="7">
        <v>16.484999999999999</v>
      </c>
      <c r="F16" s="7">
        <v>15.909000000000001</v>
      </c>
      <c r="G16" s="7">
        <v>19.584</v>
      </c>
      <c r="H16" s="7">
        <v>18.856057</v>
      </c>
      <c r="I16" s="7">
        <v>16.474060000000001</v>
      </c>
      <c r="J16" s="7">
        <v>15.386703000000001</v>
      </c>
      <c r="K16" s="7">
        <v>17.2864</v>
      </c>
      <c r="L16" s="7">
        <v>5.6391</v>
      </c>
      <c r="M16" s="7">
        <v>5.3018999999999998</v>
      </c>
      <c r="N16" s="7">
        <v>13.5177</v>
      </c>
      <c r="O16" s="7">
        <v>0</v>
      </c>
    </row>
    <row r="17" spans="1:15" x14ac:dyDescent="0.25">
      <c r="A17" s="9" t="s">
        <v>34</v>
      </c>
      <c r="B17" s="9" t="s">
        <v>35</v>
      </c>
      <c r="C17" s="29">
        <v>26.994389000000002</v>
      </c>
      <c r="D17" s="7">
        <v>26.298999999999999</v>
      </c>
      <c r="E17" s="7">
        <v>24.15</v>
      </c>
      <c r="F17" s="7">
        <v>22.204000000000001</v>
      </c>
      <c r="G17" s="7">
        <v>26.289000000000001</v>
      </c>
      <c r="H17" s="7">
        <v>29.132214999999999</v>
      </c>
      <c r="I17" s="7">
        <v>25.911318999999999</v>
      </c>
      <c r="J17" s="7">
        <v>26.303777</v>
      </c>
      <c r="K17" s="7">
        <v>21.9817</v>
      </c>
      <c r="L17" s="7">
        <v>22.609500000000001</v>
      </c>
      <c r="M17" s="7">
        <v>23.577100000000002</v>
      </c>
      <c r="N17" s="7">
        <v>28.230799999999999</v>
      </c>
      <c r="O17" s="7">
        <v>37.327199999999998</v>
      </c>
    </row>
    <row r="18" spans="1:15" x14ac:dyDescent="0.25">
      <c r="A18" s="10"/>
      <c r="B18" s="10" t="s">
        <v>645</v>
      </c>
      <c r="C18" s="30">
        <v>11.840184000000001</v>
      </c>
      <c r="D18" s="15">
        <v>11.43906</v>
      </c>
      <c r="E18" s="7">
        <v>10.995521999999999</v>
      </c>
      <c r="F18" s="7">
        <v>10.200656</v>
      </c>
      <c r="G18" s="7">
        <v>11.255383999999999</v>
      </c>
      <c r="H18" s="7">
        <v>11.530419</v>
      </c>
      <c r="I18" s="7">
        <v>11.661885</v>
      </c>
      <c r="J18" s="7">
        <v>8.2187180000000009</v>
      </c>
      <c r="K18" s="7">
        <v>15.761200000000001</v>
      </c>
      <c r="L18" s="7">
        <v>12.8452</v>
      </c>
      <c r="M18" s="7">
        <v>9.3836999999999993</v>
      </c>
      <c r="N18" s="7">
        <v>2.0855999999999999</v>
      </c>
      <c r="O18" s="7">
        <v>0</v>
      </c>
    </row>
    <row r="19" spans="1:15" hidden="1" x14ac:dyDescent="0.25">
      <c r="A19" s="9" t="s">
        <v>60</v>
      </c>
      <c r="B19" s="9" t="s">
        <v>61</v>
      </c>
      <c r="C19" s="29"/>
      <c r="D19" s="7">
        <v>2.4889999999999999</v>
      </c>
      <c r="E19" s="7">
        <v>2.4</v>
      </c>
      <c r="F19" s="7">
        <v>2.2210000000000001</v>
      </c>
      <c r="G19" s="7">
        <v>2.4529999999999998</v>
      </c>
      <c r="H19" s="7">
        <v>2.5111490000000001</v>
      </c>
      <c r="I19" s="7">
        <v>2.5398350000000001</v>
      </c>
      <c r="J19" s="7">
        <v>2.3615240000000002</v>
      </c>
      <c r="K19" s="7">
        <v>2.6856</v>
      </c>
      <c r="L19" s="7">
        <v>3.6924000000000001</v>
      </c>
      <c r="M19" s="7">
        <v>2.6964000000000001</v>
      </c>
      <c r="N19" s="7">
        <v>0.5998</v>
      </c>
      <c r="O19" s="7">
        <v>0</v>
      </c>
    </row>
    <row r="20" spans="1:15" hidden="1" x14ac:dyDescent="0.25">
      <c r="A20" s="9" t="s">
        <v>56</v>
      </c>
      <c r="B20" s="9" t="s">
        <v>57</v>
      </c>
      <c r="C20" s="29"/>
      <c r="D20" s="7">
        <v>3.6190000000000002</v>
      </c>
      <c r="E20" s="7">
        <v>3.4769999999999999</v>
      </c>
      <c r="F20" s="7">
        <v>3.2280000000000002</v>
      </c>
      <c r="G20" s="7">
        <v>3.5609999999999999</v>
      </c>
      <c r="H20" s="7">
        <v>3.6491210000000001</v>
      </c>
      <c r="I20" s="7">
        <v>3.690061</v>
      </c>
      <c r="J20" s="7">
        <v>3.4332050000000001</v>
      </c>
      <c r="K20" s="7">
        <v>3.8976000000000002</v>
      </c>
      <c r="L20" s="7">
        <v>5.3613</v>
      </c>
      <c r="M20" s="7">
        <v>3.9199000000000002</v>
      </c>
      <c r="N20" s="7">
        <v>0.86880000000000002</v>
      </c>
      <c r="O20" s="7">
        <v>0</v>
      </c>
    </row>
    <row r="21" spans="1:15" hidden="1" x14ac:dyDescent="0.25">
      <c r="A21" s="9" t="s">
        <v>58</v>
      </c>
      <c r="B21" s="9" t="s">
        <v>59</v>
      </c>
      <c r="C21" s="29"/>
      <c r="D21" s="7">
        <v>1.3120000000000001</v>
      </c>
      <c r="E21" s="7">
        <v>1.27</v>
      </c>
      <c r="F21" s="7">
        <v>1.1719999999999999</v>
      </c>
      <c r="G21" s="7">
        <v>1.296</v>
      </c>
      <c r="H21" s="7">
        <v>1.323682</v>
      </c>
      <c r="I21" s="7">
        <v>1.338454</v>
      </c>
      <c r="J21" s="7">
        <v>1.2433879999999999</v>
      </c>
      <c r="K21" s="7">
        <v>1.4181999999999999</v>
      </c>
      <c r="L21" s="7">
        <v>1.9470000000000001</v>
      </c>
      <c r="M21" s="7">
        <v>1.4184000000000001</v>
      </c>
      <c r="N21" s="7">
        <v>0.31840000000000002</v>
      </c>
      <c r="O21" s="7">
        <v>0</v>
      </c>
    </row>
    <row r="22" spans="1:15" hidden="1" x14ac:dyDescent="0.25">
      <c r="A22" s="9" t="s">
        <v>50</v>
      </c>
      <c r="B22" s="9" t="s">
        <v>51</v>
      </c>
      <c r="C22" s="29"/>
      <c r="D22" s="7">
        <v>0</v>
      </c>
      <c r="E22" s="7">
        <v>0</v>
      </c>
      <c r="F22" s="7">
        <v>0</v>
      </c>
      <c r="G22" s="7">
        <v>0</v>
      </c>
      <c r="H22" s="7">
        <v>1.2300000000000001E-4</v>
      </c>
      <c r="I22" s="7">
        <v>2.7999999999999998E-4</v>
      </c>
      <c r="J22" s="7">
        <v>2.03E-4</v>
      </c>
      <c r="K22" s="7">
        <v>6.4198000000000004</v>
      </c>
      <c r="L22" s="7">
        <v>0</v>
      </c>
      <c r="M22" s="7">
        <v>0</v>
      </c>
      <c r="N22" s="7">
        <v>0</v>
      </c>
      <c r="O22" s="7">
        <v>0</v>
      </c>
    </row>
    <row r="23" spans="1:15" hidden="1" x14ac:dyDescent="0.25">
      <c r="A23" s="9" t="s">
        <v>54</v>
      </c>
      <c r="B23" s="9" t="s">
        <v>55</v>
      </c>
      <c r="C23" s="29"/>
      <c r="D23" s="7">
        <v>1.2430000000000001</v>
      </c>
      <c r="E23" s="7">
        <v>1.1950000000000001</v>
      </c>
      <c r="F23" s="7">
        <v>1.1100000000000001</v>
      </c>
      <c r="G23" s="7">
        <v>1.2230000000000001</v>
      </c>
      <c r="H23" s="7">
        <v>1.2539979999999999</v>
      </c>
      <c r="I23" s="7">
        <v>1.2700670000000001</v>
      </c>
      <c r="J23" s="7">
        <v>1.1803980000000001</v>
      </c>
      <c r="K23" s="7">
        <v>1.34</v>
      </c>
      <c r="L23" s="7">
        <v>1.8412999999999999</v>
      </c>
      <c r="M23" s="7">
        <v>1.3464</v>
      </c>
      <c r="N23" s="7">
        <v>0.29859999999999998</v>
      </c>
      <c r="O23" s="7">
        <v>0</v>
      </c>
    </row>
    <row r="24" spans="1:15" hidden="1" x14ac:dyDescent="0.25">
      <c r="A24" s="9" t="s">
        <v>52</v>
      </c>
      <c r="B24" s="9" t="s">
        <v>53</v>
      </c>
      <c r="C24" s="29"/>
      <c r="D24" s="7">
        <v>2.7760600000000002</v>
      </c>
      <c r="E24" s="7">
        <v>2.6535220000000002</v>
      </c>
      <c r="F24" s="7">
        <v>2.4696560000000001</v>
      </c>
      <c r="G24" s="7">
        <v>2.7223839999999999</v>
      </c>
      <c r="H24" s="7">
        <v>2.7923460000000002</v>
      </c>
      <c r="I24" s="7">
        <v>2.823188</v>
      </c>
      <c r="J24" s="7">
        <v>0</v>
      </c>
      <c r="K24" s="7">
        <v>0</v>
      </c>
      <c r="L24" s="7">
        <v>3.2000000000000002E-3</v>
      </c>
      <c r="M24" s="7">
        <v>2.5999999999999999E-3</v>
      </c>
      <c r="N24" s="7">
        <v>0</v>
      </c>
      <c r="O24" s="7">
        <v>0</v>
      </c>
    </row>
    <row r="25" spans="1:15" x14ac:dyDescent="0.25">
      <c r="A25" s="10"/>
      <c r="B25" s="10" t="s">
        <v>641</v>
      </c>
      <c r="C25" s="30">
        <v>16.004370999999999</v>
      </c>
      <c r="D25" s="15">
        <v>5.806</v>
      </c>
      <c r="E25" s="7">
        <v>6.6769999999999996</v>
      </c>
      <c r="F25" s="7">
        <v>6.1829999999999998</v>
      </c>
      <c r="G25" s="7">
        <v>6.3529999999999998</v>
      </c>
      <c r="H25" s="7">
        <v>6.6243939999999997</v>
      </c>
      <c r="I25" s="7">
        <v>5.7970129999999997</v>
      </c>
      <c r="J25" s="7">
        <v>7.1046630000000004</v>
      </c>
      <c r="K25" s="7">
        <v>7.2641999999999998</v>
      </c>
      <c r="L25" s="7">
        <v>7.3643000000000001</v>
      </c>
      <c r="M25" s="7">
        <v>6.6547000000000001</v>
      </c>
      <c r="N25" s="7">
        <v>6.4987000000000004</v>
      </c>
      <c r="O25" s="7">
        <v>8.7937999999999992</v>
      </c>
    </row>
    <row r="26" spans="1:15" hidden="1" x14ac:dyDescent="0.25">
      <c r="A26" s="9" t="s">
        <v>119</v>
      </c>
      <c r="B26" s="9" t="s">
        <v>120</v>
      </c>
      <c r="C26" s="29"/>
      <c r="D26" s="7">
        <v>5.6000000000000001E-2</v>
      </c>
      <c r="E26" s="7">
        <v>0.124</v>
      </c>
      <c r="F26" s="7">
        <v>0</v>
      </c>
      <c r="G26" s="7">
        <v>3.0000000000000001E-3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idden="1" x14ac:dyDescent="0.25">
      <c r="A27" s="9" t="s">
        <v>312</v>
      </c>
      <c r="B27" s="9" t="s">
        <v>313</v>
      </c>
      <c r="C27" s="29"/>
      <c r="D27" s="7">
        <v>0.22900000000000001</v>
      </c>
      <c r="E27" s="7">
        <v>0.375</v>
      </c>
      <c r="F27" s="7">
        <v>0.56599999999999995</v>
      </c>
      <c r="G27" s="7">
        <v>0.29199999999999998</v>
      </c>
      <c r="H27" s="7">
        <v>0.308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idden="1" x14ac:dyDescent="0.25">
      <c r="A28" s="9" t="s">
        <v>266</v>
      </c>
      <c r="B28" s="9" t="s">
        <v>267</v>
      </c>
      <c r="C28" s="29"/>
      <c r="D28" s="7">
        <v>8.5000000000000006E-2</v>
      </c>
      <c r="E28" s="7">
        <v>6.0999999999999999E-2</v>
      </c>
      <c r="F28" s="7">
        <v>2.3E-2</v>
      </c>
      <c r="G28" s="7">
        <v>3.5999999999999997E-2</v>
      </c>
      <c r="H28" s="7">
        <v>2.8000000000000001E-2</v>
      </c>
      <c r="I28" s="7">
        <v>2.4E-2</v>
      </c>
      <c r="J28" s="7">
        <v>0.113</v>
      </c>
      <c r="K28" s="7">
        <v>0.09</v>
      </c>
      <c r="L28" s="7">
        <v>0</v>
      </c>
      <c r="M28" s="7">
        <v>0</v>
      </c>
      <c r="N28" s="7">
        <v>0</v>
      </c>
      <c r="O28" s="7">
        <v>0</v>
      </c>
    </row>
    <row r="29" spans="1:15" hidden="1" x14ac:dyDescent="0.25">
      <c r="A29" s="9" t="s">
        <v>185</v>
      </c>
      <c r="B29" s="9" t="s">
        <v>186</v>
      </c>
      <c r="C29" s="29"/>
      <c r="D29" s="7">
        <v>4.0000000000000001E-3</v>
      </c>
      <c r="E29" s="7">
        <v>4.0000000000000001E-3</v>
      </c>
      <c r="F29" s="7">
        <v>5.0000000000000001E-3</v>
      </c>
      <c r="G29" s="7">
        <v>4.0000000000000001E-3</v>
      </c>
      <c r="H29" s="7">
        <v>2E-3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idden="1" x14ac:dyDescent="0.25">
      <c r="A30" s="9" t="s">
        <v>218</v>
      </c>
      <c r="B30" s="9" t="s">
        <v>219</v>
      </c>
      <c r="C30" s="29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2.7570000000000001</v>
      </c>
      <c r="K30" s="7">
        <v>2.952</v>
      </c>
      <c r="L30" s="7">
        <v>2.96</v>
      </c>
      <c r="M30" s="7">
        <v>3.0249999999999999</v>
      </c>
      <c r="N30" s="7">
        <v>3.2810000000000001</v>
      </c>
      <c r="O30" s="7">
        <v>5.0923999999999996</v>
      </c>
    </row>
    <row r="31" spans="1:15" hidden="1" x14ac:dyDescent="0.25">
      <c r="A31" s="9" t="s">
        <v>212</v>
      </c>
      <c r="B31" s="9" t="s">
        <v>213</v>
      </c>
      <c r="C31" s="29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8.5000000000000006E-2</v>
      </c>
      <c r="K31" s="7">
        <v>9.1999999999999998E-2</v>
      </c>
      <c r="L31" s="7">
        <v>9.0999999999999998E-2</v>
      </c>
      <c r="M31" s="7">
        <v>9.2999999999999999E-2</v>
      </c>
      <c r="N31" s="7">
        <v>0.1009</v>
      </c>
      <c r="O31" s="7">
        <v>0.15809999999999999</v>
      </c>
    </row>
    <row r="32" spans="1:15" hidden="1" x14ac:dyDescent="0.25">
      <c r="A32" s="9" t="s">
        <v>163</v>
      </c>
      <c r="B32" s="9" t="s">
        <v>164</v>
      </c>
      <c r="C32" s="29"/>
      <c r="D32" s="7">
        <v>0.42399999999999999</v>
      </c>
      <c r="E32" s="7">
        <v>0.58599999999999997</v>
      </c>
      <c r="F32" s="7">
        <v>0.55100000000000005</v>
      </c>
      <c r="G32" s="7">
        <v>0.13200000000000001</v>
      </c>
      <c r="H32" s="7">
        <v>8.5000000000000006E-2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idden="1" x14ac:dyDescent="0.25">
      <c r="A33" s="9" t="s">
        <v>115</v>
      </c>
      <c r="B33" s="9" t="s">
        <v>116</v>
      </c>
      <c r="C33" s="29"/>
      <c r="D33" s="7">
        <v>6.2E-2</v>
      </c>
      <c r="E33" s="7">
        <v>8.4000000000000005E-2</v>
      </c>
      <c r="F33" s="7">
        <v>0.06</v>
      </c>
      <c r="G33" s="7">
        <v>9.2999999999999999E-2</v>
      </c>
      <c r="H33" s="7">
        <v>6.8000000000000005E-2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hidden="1" x14ac:dyDescent="0.25">
      <c r="A34" s="9" t="s">
        <v>292</v>
      </c>
      <c r="B34" s="9" t="s">
        <v>293</v>
      </c>
      <c r="C34" s="29"/>
      <c r="D34" s="7">
        <v>0.11899999999999999</v>
      </c>
      <c r="E34" s="7">
        <v>0.28599999999999998</v>
      </c>
      <c r="F34" s="7">
        <v>0.13700000000000001</v>
      </c>
      <c r="G34" s="7">
        <v>0.20699999999999999</v>
      </c>
      <c r="H34" s="7">
        <v>0.21199999999999999</v>
      </c>
      <c r="I34" s="7">
        <v>0.14699999999999999</v>
      </c>
      <c r="J34" s="7">
        <v>0.38600000000000001</v>
      </c>
      <c r="K34" s="7">
        <v>0.307</v>
      </c>
      <c r="L34" s="7">
        <v>0</v>
      </c>
      <c r="M34" s="7">
        <v>0</v>
      </c>
      <c r="N34" s="7">
        <v>0</v>
      </c>
      <c r="O34" s="7">
        <v>0</v>
      </c>
    </row>
    <row r="35" spans="1:15" hidden="1" x14ac:dyDescent="0.25">
      <c r="A35" s="9" t="s">
        <v>107</v>
      </c>
      <c r="B35" s="9" t="s">
        <v>108</v>
      </c>
      <c r="C35" s="29"/>
      <c r="D35" s="7">
        <v>0.36</v>
      </c>
      <c r="E35" s="7">
        <v>0.26700000000000002</v>
      </c>
      <c r="F35" s="7">
        <v>0.41099999999999998</v>
      </c>
      <c r="G35" s="7">
        <v>0.61</v>
      </c>
      <c r="H35" s="7">
        <v>0.68300000000000005</v>
      </c>
      <c r="I35" s="7">
        <v>0.44600000000000001</v>
      </c>
      <c r="J35" s="7">
        <v>1.234</v>
      </c>
      <c r="K35" s="7">
        <v>0.96199999999999997</v>
      </c>
      <c r="L35" s="7">
        <v>0</v>
      </c>
      <c r="M35" s="7">
        <v>0</v>
      </c>
      <c r="N35" s="7">
        <v>0</v>
      </c>
      <c r="O35" s="7">
        <v>0</v>
      </c>
    </row>
    <row r="36" spans="1:15" hidden="1" x14ac:dyDescent="0.25">
      <c r="A36" s="9" t="s">
        <v>204</v>
      </c>
      <c r="B36" s="9" t="s">
        <v>205</v>
      </c>
      <c r="C36" s="29"/>
      <c r="D36" s="7">
        <v>4.4630000000000001</v>
      </c>
      <c r="E36" s="7">
        <v>4.8840000000000003</v>
      </c>
      <c r="F36" s="7">
        <v>4.4269999999999996</v>
      </c>
      <c r="G36" s="7">
        <v>4.9740000000000002</v>
      </c>
      <c r="H36" s="7">
        <v>5.2373940000000001</v>
      </c>
      <c r="I36" s="7">
        <v>5.1800129999999998</v>
      </c>
      <c r="J36" s="7">
        <v>2.5296630000000002</v>
      </c>
      <c r="K36" s="7">
        <v>2.8612000000000002</v>
      </c>
      <c r="L36" s="7">
        <v>4.3132999999999999</v>
      </c>
      <c r="M36" s="7">
        <v>3.5367000000000002</v>
      </c>
      <c r="N36" s="7">
        <v>3.1168</v>
      </c>
      <c r="O36" s="7">
        <v>3.5432999999999999</v>
      </c>
    </row>
    <row r="37" spans="1:15" hidden="1" x14ac:dyDescent="0.25">
      <c r="A37" s="9" t="s">
        <v>117</v>
      </c>
      <c r="B37" s="9" t="s">
        <v>118</v>
      </c>
      <c r="C37" s="29"/>
      <c r="D37" s="7">
        <v>4.0000000000000001E-3</v>
      </c>
      <c r="E37" s="7">
        <v>6.0000000000000001E-3</v>
      </c>
      <c r="F37" s="7">
        <v>3.0000000000000001E-3</v>
      </c>
      <c r="G37" s="7">
        <v>2E-3</v>
      </c>
      <c r="H37" s="7">
        <v>1E-3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x14ac:dyDescent="0.25">
      <c r="A38" s="10"/>
      <c r="B38" s="10" t="s">
        <v>648</v>
      </c>
      <c r="C38" s="30">
        <v>19.884063999999999</v>
      </c>
      <c r="D38" s="15">
        <v>19.0717</v>
      </c>
      <c r="E38" s="7">
        <v>17.906099999999999</v>
      </c>
      <c r="F38" s="6">
        <v>15.589</v>
      </c>
      <c r="G38" s="7">
        <v>19.736000000000001</v>
      </c>
      <c r="H38" s="7">
        <v>21.611000000000001</v>
      </c>
      <c r="I38" s="7">
        <v>18.628</v>
      </c>
      <c r="J38" s="7">
        <v>18.582999999999998</v>
      </c>
      <c r="K38" s="7">
        <v>22.132999999999999</v>
      </c>
      <c r="L38" s="7">
        <v>15.496</v>
      </c>
      <c r="M38" s="16">
        <v>10.686999999999999</v>
      </c>
      <c r="N38" s="7">
        <v>20.544</v>
      </c>
      <c r="O38" s="7">
        <v>23.140999999999998</v>
      </c>
    </row>
    <row r="39" spans="1:15" x14ac:dyDescent="0.25">
      <c r="A39" s="9" t="s">
        <v>399</v>
      </c>
      <c r="B39" s="9" t="s">
        <v>400</v>
      </c>
      <c r="C39" s="29">
        <v>8.0672000000000008E-2</v>
      </c>
      <c r="D39" s="7">
        <v>0.05</v>
      </c>
      <c r="E39" s="7">
        <v>5.28E-2</v>
      </c>
      <c r="F39" s="7">
        <v>4.7E-2</v>
      </c>
      <c r="G39" s="7">
        <v>8.9399999999999993E-2</v>
      </c>
      <c r="H39" s="7">
        <v>5.645E-2</v>
      </c>
      <c r="I39" s="7">
        <v>6.0386000000000002E-2</v>
      </c>
      <c r="J39" s="7">
        <v>4.4866000000000003E-2</v>
      </c>
      <c r="K39" s="7">
        <v>0.1178</v>
      </c>
      <c r="L39" s="7">
        <v>5.0999999999999997E-2</v>
      </c>
      <c r="M39" s="7">
        <v>1.34E-2</v>
      </c>
      <c r="N39" s="7">
        <v>3.0300000000000001E-2</v>
      </c>
      <c r="O39" s="7">
        <v>2.1600000000000001E-2</v>
      </c>
    </row>
    <row r="40" spans="1:15" x14ac:dyDescent="0.25">
      <c r="A40" s="9" t="s">
        <v>383</v>
      </c>
      <c r="B40" s="9" t="s">
        <v>384</v>
      </c>
      <c r="C40" s="29">
        <v>2.8753000000000004E-2</v>
      </c>
      <c r="D40" s="7">
        <v>2.7799999999999998E-2</v>
      </c>
      <c r="E40" s="7">
        <v>2.6700000000000002E-2</v>
      </c>
      <c r="F40" s="7">
        <v>2.4799999999999999E-2</v>
      </c>
      <c r="G40" s="7">
        <v>2.7199999999999998E-2</v>
      </c>
      <c r="H40" s="7">
        <v>2.8105000000000002E-2</v>
      </c>
      <c r="I40" s="7">
        <v>2.8236000000000001E-2</v>
      </c>
      <c r="J40" s="7">
        <v>2.6363000000000001E-2</v>
      </c>
      <c r="K40" s="7">
        <v>2.9899999999999999E-2</v>
      </c>
      <c r="L40" s="7">
        <v>6.7999999999999996E-3</v>
      </c>
      <c r="M40" s="7">
        <v>5.3E-3</v>
      </c>
      <c r="N40" s="7">
        <v>5.7000000000000002E-3</v>
      </c>
      <c r="O40" s="7">
        <v>1.0800000000000001E-2</v>
      </c>
    </row>
    <row r="41" spans="1:15" x14ac:dyDescent="0.25">
      <c r="A41" s="9" t="s">
        <v>401</v>
      </c>
      <c r="B41" s="9" t="s">
        <v>402</v>
      </c>
      <c r="C41" s="29">
        <v>0.16475899999999999</v>
      </c>
      <c r="D41" s="7">
        <v>0.16059999999999999</v>
      </c>
      <c r="E41" s="7">
        <v>0.1482</v>
      </c>
      <c r="F41" s="7">
        <v>0.13769999999999999</v>
      </c>
      <c r="G41" s="7">
        <v>0.15820000000000001</v>
      </c>
      <c r="H41" s="7">
        <v>0.17129900000000001</v>
      </c>
      <c r="I41" s="7">
        <v>0.174931</v>
      </c>
      <c r="J41" s="7">
        <v>0.15393899999999999</v>
      </c>
      <c r="K41" s="7">
        <v>0.17219999999999999</v>
      </c>
      <c r="L41" s="7">
        <v>8.1299999999999997E-2</v>
      </c>
      <c r="M41" s="7">
        <v>6.0900000000000003E-2</v>
      </c>
      <c r="N41" s="7">
        <v>6.5600000000000006E-2</v>
      </c>
      <c r="O41" s="7">
        <v>0.1066</v>
      </c>
    </row>
    <row r="42" spans="1:15" x14ac:dyDescent="0.25">
      <c r="A42" s="9" t="s">
        <v>397</v>
      </c>
      <c r="B42" s="9" t="s">
        <v>398</v>
      </c>
      <c r="C42" s="29">
        <v>0.99972799999999995</v>
      </c>
      <c r="D42" s="7">
        <v>0.9738</v>
      </c>
      <c r="E42" s="7">
        <v>0.89049999999999996</v>
      </c>
      <c r="F42" s="7">
        <v>0.82440000000000002</v>
      </c>
      <c r="G42" s="7">
        <v>0.96730000000000005</v>
      </c>
      <c r="H42" s="7">
        <v>1.062316</v>
      </c>
      <c r="I42" s="7">
        <v>1.0890930000000001</v>
      </c>
      <c r="J42" s="7">
        <v>0.93795600000000001</v>
      </c>
      <c r="K42" s="7">
        <v>1.0511999999999999</v>
      </c>
      <c r="L42" s="7">
        <v>0.57809999999999995</v>
      </c>
      <c r="M42" s="7">
        <v>0.42649999999999999</v>
      </c>
      <c r="N42" s="7">
        <v>0.46439999999999998</v>
      </c>
      <c r="O42" s="7">
        <v>0.74399999999999999</v>
      </c>
    </row>
    <row r="43" spans="1:15" x14ac:dyDescent="0.25">
      <c r="A43" s="9" t="s">
        <v>381</v>
      </c>
      <c r="B43" s="9" t="s">
        <v>382</v>
      </c>
      <c r="C43" s="29">
        <v>0.928759</v>
      </c>
      <c r="D43" s="7">
        <v>0.89759999999999995</v>
      </c>
      <c r="E43" s="7">
        <v>0.82889999999999997</v>
      </c>
      <c r="F43" s="7">
        <v>0.76739999999999997</v>
      </c>
      <c r="G43" s="7">
        <v>0.97150000000000003</v>
      </c>
      <c r="H43" s="7">
        <v>0.97170800000000002</v>
      </c>
      <c r="I43" s="7">
        <v>0.99529000000000001</v>
      </c>
      <c r="J43" s="7">
        <v>0.88980999999999999</v>
      </c>
      <c r="K43" s="7">
        <v>1.1527000000000001</v>
      </c>
      <c r="L43" s="7">
        <v>0.50719999999999998</v>
      </c>
      <c r="M43" s="7">
        <v>0.36649999999999999</v>
      </c>
      <c r="N43" s="7">
        <v>0.40489999999999998</v>
      </c>
      <c r="O43" s="7">
        <v>0.63839999999999997</v>
      </c>
    </row>
    <row r="44" spans="1:15" x14ac:dyDescent="0.25">
      <c r="A44" s="9" t="s">
        <v>385</v>
      </c>
      <c r="B44" s="9" t="s">
        <v>386</v>
      </c>
      <c r="C44" s="29">
        <v>5.8727050000000007</v>
      </c>
      <c r="D44" s="7">
        <v>5.6791999999999998</v>
      </c>
      <c r="E44" s="7">
        <v>5.1921999999999997</v>
      </c>
      <c r="F44" s="7">
        <v>4.8079999999999998</v>
      </c>
      <c r="G44" s="7">
        <v>5.6779000000000002</v>
      </c>
      <c r="H44" s="7">
        <v>6.1666249999999998</v>
      </c>
      <c r="I44" s="7">
        <v>5.2633419999999997</v>
      </c>
      <c r="J44" s="7">
        <v>5.4611879999999999</v>
      </c>
      <c r="K44" s="7">
        <v>6.2096999999999998</v>
      </c>
      <c r="L44" s="7">
        <v>3.3115999999999999</v>
      </c>
      <c r="M44" s="7">
        <v>2.4392999999999998</v>
      </c>
      <c r="N44" s="7">
        <v>7.9714</v>
      </c>
      <c r="O44" s="7">
        <v>8.7538</v>
      </c>
    </row>
    <row r="45" spans="1:15" x14ac:dyDescent="0.25">
      <c r="A45" s="9" t="s">
        <v>387</v>
      </c>
      <c r="B45" s="9" t="s">
        <v>388</v>
      </c>
      <c r="C45" s="29">
        <v>8.7728659999999987</v>
      </c>
      <c r="D45" s="7">
        <v>8.34</v>
      </c>
      <c r="E45" s="7">
        <v>8.0640000000000001</v>
      </c>
      <c r="F45" s="7">
        <v>6.4804000000000004</v>
      </c>
      <c r="G45" s="7">
        <v>8.6549999999999994</v>
      </c>
      <c r="H45" s="7">
        <v>9.9373699999999996</v>
      </c>
      <c r="I45" s="7">
        <v>7.7175640000000003</v>
      </c>
      <c r="J45" s="7">
        <v>8.1422030000000003</v>
      </c>
      <c r="K45" s="7">
        <v>9.6219999999999999</v>
      </c>
      <c r="L45" s="7">
        <v>9.1882999999999999</v>
      </c>
      <c r="M45" s="7">
        <v>6.0933999999999999</v>
      </c>
      <c r="N45" s="7">
        <v>9.5845000000000002</v>
      </c>
      <c r="O45" s="7">
        <v>10.6341</v>
      </c>
    </row>
    <row r="46" spans="1:15" x14ac:dyDescent="0.25">
      <c r="A46" s="9" t="s">
        <v>389</v>
      </c>
      <c r="B46" s="9" t="s">
        <v>390</v>
      </c>
      <c r="C46" s="29">
        <v>2.8982460000000008</v>
      </c>
      <c r="D46" s="7">
        <v>2.8268</v>
      </c>
      <c r="E46" s="7">
        <v>2.5827</v>
      </c>
      <c r="F46" s="7">
        <v>2.3923999999999999</v>
      </c>
      <c r="G46" s="7">
        <v>3.0323000000000002</v>
      </c>
      <c r="H46" s="7">
        <v>3.0703879999999999</v>
      </c>
      <c r="I46" s="7">
        <v>3.1454879999999998</v>
      </c>
      <c r="J46" s="7">
        <v>2.8119679999999998</v>
      </c>
      <c r="K46" s="7">
        <v>3.601</v>
      </c>
      <c r="L46" s="7">
        <v>1.6341000000000001</v>
      </c>
      <c r="M46" s="7">
        <v>1.2183999999999999</v>
      </c>
      <c r="N46" s="7">
        <v>1.9195</v>
      </c>
      <c r="O46" s="7">
        <v>2.1265000000000001</v>
      </c>
    </row>
    <row r="47" spans="1:15" x14ac:dyDescent="0.25">
      <c r="A47" s="9" t="s">
        <v>393</v>
      </c>
      <c r="B47" s="9" t="s">
        <v>394</v>
      </c>
      <c r="C47" s="29">
        <v>0.137576</v>
      </c>
      <c r="D47" s="7">
        <v>0.1159</v>
      </c>
      <c r="E47" s="7">
        <v>0.1201</v>
      </c>
      <c r="F47" s="7">
        <v>0.107</v>
      </c>
      <c r="G47" s="7">
        <v>0.15670000000000001</v>
      </c>
      <c r="H47" s="7">
        <v>0.14660100000000001</v>
      </c>
      <c r="I47" s="7">
        <v>0.15396899999999999</v>
      </c>
      <c r="J47" s="7">
        <v>0.114259</v>
      </c>
      <c r="K47" s="7">
        <v>0.17760000000000001</v>
      </c>
      <c r="L47" s="7">
        <v>0.1371</v>
      </c>
      <c r="M47" s="7">
        <v>6.3700000000000007E-2</v>
      </c>
      <c r="N47" s="7">
        <v>9.7799999999999998E-2</v>
      </c>
      <c r="O47" s="7">
        <v>0.1066</v>
      </c>
    </row>
  </sheetData>
  <sortState ref="A34:N42">
    <sortCondition ref="B34:B4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workbookViewId="0">
      <selection activeCell="C4" sqref="C4:D169"/>
    </sheetView>
  </sheetViews>
  <sheetFormatPr defaultRowHeight="15" x14ac:dyDescent="0.25"/>
  <cols>
    <col min="1" max="1" width="30.85546875" bestFit="1" customWidth="1"/>
    <col min="2" max="2" width="77.85546875" bestFit="1" customWidth="1"/>
    <col min="3" max="3" width="16.140625" customWidth="1"/>
    <col min="4" max="15" width="12.7109375" customWidth="1"/>
  </cols>
  <sheetData>
    <row r="1" spans="1:15" x14ac:dyDescent="0.25">
      <c r="A1" t="s">
        <v>668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1">
        <v>2017</v>
      </c>
      <c r="E3" s="1">
        <v>2016</v>
      </c>
      <c r="F3" s="1">
        <v>2015</v>
      </c>
      <c r="G3" s="1">
        <v>2014</v>
      </c>
      <c r="H3" s="1">
        <v>2013</v>
      </c>
      <c r="I3" s="1">
        <v>2012</v>
      </c>
      <c r="J3" s="1">
        <v>2011</v>
      </c>
      <c r="K3" s="1">
        <v>2010</v>
      </c>
      <c r="L3" s="1">
        <v>2009</v>
      </c>
      <c r="M3" s="1">
        <v>2008</v>
      </c>
      <c r="N3" s="1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29">
        <v>554.39282600000001</v>
      </c>
      <c r="D4" s="12">
        <v>471.61799999999999</v>
      </c>
      <c r="E4" s="12">
        <v>447.08</v>
      </c>
      <c r="F4" s="12">
        <v>505.08</v>
      </c>
      <c r="G4" s="12">
        <v>325.23</v>
      </c>
      <c r="H4" s="12">
        <v>382.55100800000002</v>
      </c>
      <c r="I4" s="12">
        <v>348.48733800000002</v>
      </c>
      <c r="J4" s="12">
        <v>328.89391999999998</v>
      </c>
      <c r="K4" s="12">
        <v>220.4606</v>
      </c>
      <c r="L4" s="12">
        <v>169.63679999999999</v>
      </c>
      <c r="M4" s="12">
        <v>269.93810000000002</v>
      </c>
      <c r="N4" s="12">
        <v>224.53720000000001</v>
      </c>
      <c r="O4" s="12">
        <v>207.99189999999999</v>
      </c>
    </row>
    <row r="5" spans="1:15" x14ac:dyDescent="0.25">
      <c r="A5" s="9" t="s">
        <v>2</v>
      </c>
      <c r="B5" s="9" t="s">
        <v>3</v>
      </c>
      <c r="C5" s="29">
        <v>0.29170000000000001</v>
      </c>
      <c r="D5" s="12">
        <v>0.111</v>
      </c>
      <c r="E5" s="12">
        <v>0.11700000000000001</v>
      </c>
      <c r="F5" s="12">
        <v>0.14699999999999999</v>
      </c>
      <c r="G5" s="12">
        <v>0.23599999999999999</v>
      </c>
      <c r="H5" s="12">
        <v>0.25229400000000002</v>
      </c>
      <c r="I5" s="12">
        <v>0.236013</v>
      </c>
      <c r="J5" s="12">
        <v>0.28134599999999998</v>
      </c>
      <c r="K5" s="12">
        <v>0.1094</v>
      </c>
      <c r="L5" s="12">
        <v>0</v>
      </c>
      <c r="M5" s="12">
        <v>0</v>
      </c>
      <c r="N5" s="12">
        <v>0</v>
      </c>
      <c r="O5" s="12">
        <v>0</v>
      </c>
    </row>
    <row r="6" spans="1:15" x14ac:dyDescent="0.25">
      <c r="A6" s="9" t="s">
        <v>11</v>
      </c>
      <c r="B6" s="9" t="s">
        <v>12</v>
      </c>
      <c r="C6" s="29">
        <v>6055.7186532740006</v>
      </c>
      <c r="D6" s="12">
        <v>7081.7129999999997</v>
      </c>
      <c r="E6" s="12">
        <v>6725.9040000000005</v>
      </c>
      <c r="F6" s="12">
        <v>6216.259</v>
      </c>
      <c r="G6" s="12">
        <v>8706.9860000000008</v>
      </c>
      <c r="H6" s="12">
        <v>9063.5909240000001</v>
      </c>
      <c r="I6" s="12">
        <v>10606.303277000001</v>
      </c>
      <c r="J6" s="12">
        <v>13441.071649</v>
      </c>
      <c r="K6" s="12">
        <v>13335.9216</v>
      </c>
      <c r="L6" s="12">
        <v>9087.5071000000007</v>
      </c>
      <c r="M6" s="12">
        <v>10898.445100000001</v>
      </c>
      <c r="N6" s="12">
        <v>12298.466700000001</v>
      </c>
      <c r="O6" s="12">
        <v>8981.5527999999995</v>
      </c>
    </row>
    <row r="7" spans="1:15" x14ac:dyDescent="0.25">
      <c r="A7" s="9" t="s">
        <v>0</v>
      </c>
      <c r="B7" s="9" t="s">
        <v>1</v>
      </c>
      <c r="C7" s="29">
        <v>0</v>
      </c>
      <c r="D7" s="12">
        <v>0</v>
      </c>
      <c r="E7" s="12">
        <v>0</v>
      </c>
      <c r="F7" s="12">
        <v>0</v>
      </c>
      <c r="G7" s="12">
        <v>8.5999999999999993E-2</v>
      </c>
      <c r="H7" s="12">
        <v>0</v>
      </c>
      <c r="I7" s="12">
        <v>2.4499999999999999E-4</v>
      </c>
      <c r="J7" s="12">
        <v>2.9999999999999997E-4</v>
      </c>
      <c r="K7" s="12">
        <v>2.0000000000000001E-4</v>
      </c>
      <c r="L7" s="12">
        <v>6.1999999999999998E-3</v>
      </c>
      <c r="M7" s="12">
        <v>8.2000000000000007E-3</v>
      </c>
      <c r="N7" s="12">
        <v>2.0000000000000001E-4</v>
      </c>
      <c r="O7" s="12">
        <v>0</v>
      </c>
    </row>
    <row r="8" spans="1:15" x14ac:dyDescent="0.25">
      <c r="A8" s="9" t="s">
        <v>376</v>
      </c>
      <c r="B8" s="9" t="s">
        <v>375</v>
      </c>
      <c r="C8" s="29">
        <v>1904.4617699999999</v>
      </c>
      <c r="D8" s="12">
        <v>1614.1010000000001</v>
      </c>
      <c r="E8" s="12">
        <v>2102.4180000000001</v>
      </c>
      <c r="F8" s="12">
        <v>1880.991</v>
      </c>
      <c r="G8" s="12">
        <v>2076.433</v>
      </c>
      <c r="H8" s="12">
        <v>1955.8701100000001</v>
      </c>
      <c r="I8" s="12">
        <v>1812.6174960000001</v>
      </c>
      <c r="J8" s="12">
        <v>1709.9666</v>
      </c>
      <c r="K8" s="12">
        <v>99.051400000000001</v>
      </c>
      <c r="L8" s="12">
        <v>0.216</v>
      </c>
      <c r="M8" s="12">
        <v>0.23719999999999999</v>
      </c>
      <c r="N8" s="12">
        <v>0.214</v>
      </c>
      <c r="O8" s="12">
        <v>0.214</v>
      </c>
    </row>
    <row r="9" spans="1:15" x14ac:dyDescent="0.25">
      <c r="A9" s="9" t="s">
        <v>6</v>
      </c>
      <c r="B9" s="9" t="s">
        <v>7</v>
      </c>
      <c r="C9" s="29">
        <v>12891431.521255638</v>
      </c>
      <c r="D9" s="12">
        <v>13725563.65</v>
      </c>
      <c r="E9" s="12">
        <v>12681808.515000001</v>
      </c>
      <c r="F9" s="12">
        <v>11063167.543</v>
      </c>
      <c r="G9" s="12">
        <v>13697701.433</v>
      </c>
      <c r="H9" s="12">
        <v>14169298.490852</v>
      </c>
      <c r="I9" s="12">
        <v>12095861.801867001</v>
      </c>
      <c r="J9" s="12">
        <v>13248058.541793</v>
      </c>
      <c r="K9" s="12">
        <v>13195563.2479</v>
      </c>
      <c r="L9" s="12">
        <v>9235987.4711000007</v>
      </c>
      <c r="M9" s="12">
        <v>11497006.906199999</v>
      </c>
      <c r="N9" s="12">
        <v>13398758.390699999</v>
      </c>
      <c r="O9" s="12">
        <v>10530729.959799999</v>
      </c>
    </row>
    <row r="10" spans="1:15" x14ac:dyDescent="0.25">
      <c r="A10" s="9" t="s">
        <v>4</v>
      </c>
      <c r="B10" s="9" t="s">
        <v>5</v>
      </c>
      <c r="C10" s="29">
        <v>34627.105327999991</v>
      </c>
      <c r="D10" s="12">
        <v>33616.624000000003</v>
      </c>
      <c r="E10" s="12">
        <v>37811.741000000002</v>
      </c>
      <c r="F10" s="12">
        <v>30298.489000000001</v>
      </c>
      <c r="G10" s="12">
        <v>29578.547999999999</v>
      </c>
      <c r="H10" s="12">
        <v>27918.067702</v>
      </c>
      <c r="I10" s="12">
        <v>28328.331558999998</v>
      </c>
      <c r="J10" s="12">
        <v>18312.368983</v>
      </c>
      <c r="K10" s="12">
        <v>21904.6018</v>
      </c>
      <c r="L10" s="12">
        <v>20576.0193</v>
      </c>
      <c r="M10" s="12">
        <v>17846.689699999999</v>
      </c>
      <c r="N10" s="12">
        <v>14892.6072</v>
      </c>
      <c r="O10" s="12">
        <v>11700.4331</v>
      </c>
    </row>
    <row r="11" spans="1:15" x14ac:dyDescent="0.25">
      <c r="A11" s="9" t="s">
        <v>8</v>
      </c>
      <c r="B11" s="9" t="s">
        <v>9</v>
      </c>
      <c r="C11" s="29">
        <v>836.80463299999997</v>
      </c>
      <c r="D11" s="12">
        <v>958.86699999999996</v>
      </c>
      <c r="E11" s="12">
        <v>1081.1279999999999</v>
      </c>
      <c r="F11" s="12">
        <v>821.07899999999995</v>
      </c>
      <c r="G11" s="12">
        <v>1209.0940000000001</v>
      </c>
      <c r="H11" s="12">
        <v>1188.9659999999999</v>
      </c>
      <c r="I11" s="12">
        <v>1150.5119999999999</v>
      </c>
      <c r="J11" s="12">
        <v>1212.7508</v>
      </c>
      <c r="K11" s="12">
        <v>1208.5857000000001</v>
      </c>
      <c r="L11" s="12">
        <v>803.42010000000005</v>
      </c>
      <c r="M11" s="12">
        <v>989.03179999999998</v>
      </c>
      <c r="N11" s="12">
        <v>1178.0979</v>
      </c>
      <c r="O11" s="12">
        <v>876.54960000000005</v>
      </c>
    </row>
    <row r="12" spans="1:15" x14ac:dyDescent="0.25">
      <c r="A12" s="3" t="s">
        <v>640</v>
      </c>
      <c r="B12" s="9" t="s">
        <v>15</v>
      </c>
      <c r="C12" s="29">
        <v>56.027997000000028</v>
      </c>
      <c r="D12" s="12">
        <v>43.408999999999999</v>
      </c>
      <c r="E12" s="12">
        <v>77.822000000000003</v>
      </c>
      <c r="F12" s="12">
        <v>61.540999999999997</v>
      </c>
      <c r="G12" s="12">
        <v>13.685</v>
      </c>
      <c r="H12" s="12">
        <v>12.817945999999999</v>
      </c>
      <c r="I12" s="12">
        <v>12.119954</v>
      </c>
      <c r="J12" s="12">
        <v>13.1464</v>
      </c>
      <c r="K12" s="12">
        <v>6.7114000000000003</v>
      </c>
      <c r="L12" s="12">
        <v>5.4341999999999997</v>
      </c>
      <c r="M12" s="12">
        <v>6.8468</v>
      </c>
      <c r="N12" s="12">
        <v>7.8230000000000004</v>
      </c>
      <c r="O12" s="12">
        <v>29.278700000000001</v>
      </c>
    </row>
    <row r="13" spans="1:15" x14ac:dyDescent="0.25">
      <c r="A13" s="3" t="s">
        <v>639</v>
      </c>
      <c r="B13" s="9" t="s">
        <v>10</v>
      </c>
      <c r="C13" s="43">
        <v>25229.220374000004</v>
      </c>
      <c r="D13" s="12">
        <v>31617.441999999999</v>
      </c>
      <c r="E13" s="12">
        <v>28131.485000000001</v>
      </c>
      <c r="F13" s="12">
        <v>30159.14</v>
      </c>
      <c r="G13" s="12">
        <v>38818.961000000003</v>
      </c>
      <c r="H13" s="12">
        <v>33956.219355000001</v>
      </c>
      <c r="I13" s="12">
        <v>37688.335508999997</v>
      </c>
      <c r="J13" s="12">
        <v>69686.168831999996</v>
      </c>
      <c r="K13" s="12">
        <v>79883.010599999994</v>
      </c>
      <c r="L13" s="12">
        <v>52036.623699999996</v>
      </c>
      <c r="M13" s="12">
        <v>65773.237099999998</v>
      </c>
      <c r="N13" s="12">
        <v>84303.103499999997</v>
      </c>
      <c r="O13" s="12">
        <v>64599.527999999998</v>
      </c>
    </row>
    <row r="14" spans="1:15" x14ac:dyDescent="0.25">
      <c r="A14" s="9"/>
      <c r="B14" s="5" t="s">
        <v>644</v>
      </c>
      <c r="C14" s="36">
        <v>2461.8812529999991</v>
      </c>
      <c r="D14" s="19">
        <v>3008.799</v>
      </c>
      <c r="E14" s="12">
        <v>2822.8980000000001</v>
      </c>
      <c r="F14" s="12">
        <v>4000.1060000000002</v>
      </c>
      <c r="G14" s="12">
        <v>6878.2049999999999</v>
      </c>
      <c r="H14" s="12">
        <v>8854.0426270000007</v>
      </c>
      <c r="I14" s="12">
        <v>7481.0232599999999</v>
      </c>
      <c r="J14" s="12">
        <v>29528.647197999999</v>
      </c>
      <c r="K14" s="12">
        <v>14800.5002</v>
      </c>
      <c r="L14" s="12">
        <v>6423.3388999999997</v>
      </c>
      <c r="M14" s="12">
        <v>8344.6095000000005</v>
      </c>
      <c r="N14" s="12">
        <v>14181.775900000001</v>
      </c>
      <c r="O14" s="12">
        <v>6629.0374000000002</v>
      </c>
    </row>
    <row r="15" spans="1:15" hidden="1" x14ac:dyDescent="0.25">
      <c r="A15" s="9" t="s">
        <v>30</v>
      </c>
      <c r="B15" s="9" t="s">
        <v>31</v>
      </c>
      <c r="C15" s="29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8.0000000000000002E-3</v>
      </c>
      <c r="M15" s="12">
        <v>0.106</v>
      </c>
      <c r="N15" s="12">
        <v>0</v>
      </c>
      <c r="O15" s="12">
        <v>0</v>
      </c>
    </row>
    <row r="16" spans="1:15" hidden="1" x14ac:dyDescent="0.25">
      <c r="A16" s="9" t="s">
        <v>436</v>
      </c>
      <c r="B16" s="9" t="s">
        <v>437</v>
      </c>
      <c r="C16" s="29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x14ac:dyDescent="0.25">
      <c r="A17" s="9" t="s">
        <v>42</v>
      </c>
      <c r="B17" s="9" t="s">
        <v>43</v>
      </c>
      <c r="C17" s="29">
        <v>658.37130100000002</v>
      </c>
      <c r="D17" s="12">
        <v>979.43299999999999</v>
      </c>
      <c r="E17" s="12">
        <v>826.05799999999999</v>
      </c>
      <c r="F17" s="12">
        <v>1375.5360000000001</v>
      </c>
      <c r="G17" s="12">
        <v>1859.415</v>
      </c>
      <c r="H17" s="12">
        <v>3128.2979359999999</v>
      </c>
      <c r="I17" s="12">
        <v>1866.8726280000001</v>
      </c>
      <c r="J17" s="12">
        <v>10774.610350999999</v>
      </c>
      <c r="K17" s="12">
        <v>4851.4718000000003</v>
      </c>
      <c r="L17" s="12">
        <v>1259.1387</v>
      </c>
      <c r="M17" s="12">
        <v>1119.0853</v>
      </c>
      <c r="N17" s="12">
        <v>4541.1256000000003</v>
      </c>
      <c r="O17" s="12">
        <v>0</v>
      </c>
    </row>
    <row r="18" spans="1:15" hidden="1" x14ac:dyDescent="0.25">
      <c r="A18" s="9" t="s">
        <v>40</v>
      </c>
      <c r="B18" s="9" t="s">
        <v>41</v>
      </c>
      <c r="C18" s="29"/>
      <c r="D18" s="12">
        <v>0.35699999999999998</v>
      </c>
      <c r="E18" s="12">
        <v>9.0999999999999998E-2</v>
      </c>
      <c r="F18" s="12">
        <v>0.35499999999999998</v>
      </c>
      <c r="G18" s="12">
        <v>0.35699999999999998</v>
      </c>
      <c r="H18" s="12">
        <v>0.36</v>
      </c>
      <c r="I18" s="12">
        <v>0.36</v>
      </c>
      <c r="J18" s="12">
        <v>0.36130000000000001</v>
      </c>
      <c r="K18" s="12">
        <v>0.36130000000000001</v>
      </c>
      <c r="L18" s="12">
        <v>0.36120000000000002</v>
      </c>
      <c r="M18" s="12">
        <v>0.36130000000000001</v>
      </c>
      <c r="N18" s="12">
        <v>0</v>
      </c>
      <c r="O18" s="12">
        <v>0</v>
      </c>
    </row>
    <row r="19" spans="1:15" hidden="1" x14ac:dyDescent="0.25">
      <c r="A19" s="9" t="s">
        <v>48</v>
      </c>
      <c r="B19" s="9" t="s">
        <v>49</v>
      </c>
      <c r="C19" s="29"/>
      <c r="D19" s="12">
        <v>0</v>
      </c>
      <c r="E19" s="12">
        <v>1.671</v>
      </c>
      <c r="F19" s="12">
        <v>1.2969999999999999</v>
      </c>
      <c r="G19" s="12">
        <v>0.503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idden="1" x14ac:dyDescent="0.25">
      <c r="A20" s="9" t="s">
        <v>46</v>
      </c>
      <c r="B20" s="9" t="s">
        <v>47</v>
      </c>
      <c r="C20" s="29"/>
      <c r="D20" s="12">
        <v>0</v>
      </c>
      <c r="E20" s="12">
        <v>0</v>
      </c>
      <c r="F20" s="12">
        <v>0</v>
      </c>
      <c r="G20" s="12">
        <v>0</v>
      </c>
      <c r="H20" s="12">
        <v>176.887</v>
      </c>
      <c r="I20" s="12">
        <v>8.2720000000000002</v>
      </c>
      <c r="J20" s="12">
        <v>0</v>
      </c>
      <c r="K20" s="12">
        <v>0</v>
      </c>
      <c r="L20" s="12">
        <v>42.451999999999998</v>
      </c>
      <c r="M20" s="12">
        <v>482.09300000000002</v>
      </c>
      <c r="N20" s="12">
        <v>189.167</v>
      </c>
      <c r="O20" s="12">
        <v>245.25299999999999</v>
      </c>
    </row>
    <row r="21" spans="1:15" hidden="1" x14ac:dyDescent="0.25">
      <c r="A21" s="9" t="s">
        <v>28</v>
      </c>
      <c r="B21" s="9" t="s">
        <v>29</v>
      </c>
      <c r="C21" s="29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14.446</v>
      </c>
    </row>
    <row r="22" spans="1:15" hidden="1" x14ac:dyDescent="0.25">
      <c r="A22" s="9" t="s">
        <v>38</v>
      </c>
      <c r="B22" s="9" t="s">
        <v>39</v>
      </c>
      <c r="C22" s="29"/>
      <c r="D22" s="12"/>
      <c r="E22" s="12"/>
      <c r="F22" s="12">
        <v>0.29599999999999999</v>
      </c>
      <c r="G22" s="12">
        <v>0.104</v>
      </c>
      <c r="H22" s="12">
        <v>0.157</v>
      </c>
      <c r="I22" s="12">
        <v>2.0190000000000001</v>
      </c>
      <c r="J22" s="12">
        <v>0.23400000000000001</v>
      </c>
      <c r="K22" s="12">
        <v>0.25530000000000003</v>
      </c>
      <c r="L22" s="12">
        <v>0.20250000000000001</v>
      </c>
      <c r="M22" s="12">
        <v>0.28249999999999997</v>
      </c>
      <c r="N22" s="12">
        <v>0.31890000000000002</v>
      </c>
      <c r="O22" s="12">
        <v>0.35599999999999998</v>
      </c>
    </row>
    <row r="23" spans="1:15" hidden="1" x14ac:dyDescent="0.25">
      <c r="A23" s="9" t="s">
        <v>438</v>
      </c>
      <c r="B23" s="9" t="s">
        <v>439</v>
      </c>
      <c r="C23" s="29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1E-4</v>
      </c>
      <c r="N23" s="12">
        <v>3.7000000000000002E-3</v>
      </c>
      <c r="O23" s="12">
        <v>1.9800000000000002E-2</v>
      </c>
    </row>
    <row r="24" spans="1:15" x14ac:dyDescent="0.25">
      <c r="A24" s="9" t="s">
        <v>22</v>
      </c>
      <c r="B24" s="9" t="s">
        <v>23</v>
      </c>
      <c r="C24" s="29">
        <v>1398.2906810000022</v>
      </c>
      <c r="D24" s="12">
        <v>2178.1419999999998</v>
      </c>
      <c r="E24" s="12">
        <v>1722.5930000000001</v>
      </c>
      <c r="F24" s="12">
        <v>2854.2950000000001</v>
      </c>
      <c r="G24" s="12">
        <v>4321.2150000000001</v>
      </c>
      <c r="H24" s="12">
        <v>6780.680593</v>
      </c>
      <c r="I24" s="12">
        <v>4000.027756</v>
      </c>
      <c r="J24" s="12">
        <v>23915.531231000001</v>
      </c>
      <c r="K24" s="12">
        <v>10690.026099999999</v>
      </c>
      <c r="L24" s="12">
        <v>2682.5099</v>
      </c>
      <c r="M24" s="12">
        <v>3274.2743</v>
      </c>
      <c r="N24" s="12">
        <v>9961.5188999999991</v>
      </c>
      <c r="O24" s="12">
        <v>0</v>
      </c>
    </row>
    <row r="25" spans="1:15" hidden="1" x14ac:dyDescent="0.25">
      <c r="A25" s="9" t="s">
        <v>32</v>
      </c>
      <c r="B25" s="9" t="s">
        <v>33</v>
      </c>
      <c r="C25" s="29"/>
      <c r="D25" s="12">
        <v>0.16900000000000001</v>
      </c>
      <c r="E25" s="12">
        <v>0.106</v>
      </c>
      <c r="F25" s="12">
        <v>0.73199999999999998</v>
      </c>
      <c r="G25" s="12">
        <v>0.28299999999999997</v>
      </c>
      <c r="H25" s="12">
        <v>0.121</v>
      </c>
      <c r="I25" s="12">
        <v>0.182</v>
      </c>
      <c r="J25" s="12">
        <v>0.32600000000000001</v>
      </c>
      <c r="K25" s="12">
        <v>0.25979999999999998</v>
      </c>
      <c r="L25" s="12">
        <v>0</v>
      </c>
      <c r="M25" s="12">
        <v>0</v>
      </c>
      <c r="N25" s="12">
        <v>0</v>
      </c>
      <c r="O25" s="12">
        <v>2.0000000000000001E-4</v>
      </c>
    </row>
    <row r="26" spans="1:15" hidden="1" x14ac:dyDescent="0.25">
      <c r="A26" s="9" t="s">
        <v>26</v>
      </c>
      <c r="B26" s="9" t="s">
        <v>27</v>
      </c>
      <c r="C26" s="29"/>
      <c r="D26" s="12">
        <v>0.82899999999999996</v>
      </c>
      <c r="E26" s="12">
        <v>0.57999999999999996</v>
      </c>
      <c r="F26" s="12">
        <v>0.40600000000000003</v>
      </c>
      <c r="G26" s="12">
        <v>0.19800000000000001</v>
      </c>
      <c r="H26" s="12">
        <v>1.825</v>
      </c>
      <c r="I26" s="12">
        <v>16.125</v>
      </c>
      <c r="J26" s="12">
        <v>2.6490999999999998</v>
      </c>
      <c r="K26" s="12">
        <v>4.9425999999999997</v>
      </c>
      <c r="L26" s="12">
        <v>4.9507000000000003</v>
      </c>
      <c r="M26" s="12">
        <v>7.4626999999999999</v>
      </c>
      <c r="N26" s="12">
        <v>7.0041000000000002</v>
      </c>
      <c r="O26" s="12">
        <v>6.7098000000000004</v>
      </c>
    </row>
    <row r="27" spans="1:15" x14ac:dyDescent="0.25">
      <c r="A27" s="9" t="s">
        <v>34</v>
      </c>
      <c r="B27" s="9" t="s">
        <v>35</v>
      </c>
      <c r="C27" s="29">
        <v>2461.0297550000009</v>
      </c>
      <c r="D27" s="12">
        <v>3007.444</v>
      </c>
      <c r="E27" s="12">
        <v>2820.45</v>
      </c>
      <c r="F27" s="12">
        <v>3997.02</v>
      </c>
      <c r="G27" s="12">
        <v>6876.76</v>
      </c>
      <c r="H27" s="12">
        <v>8674.6926270000004</v>
      </c>
      <c r="I27" s="12">
        <v>7454.0652600000003</v>
      </c>
      <c r="J27" s="12">
        <v>29522.300798</v>
      </c>
      <c r="K27" s="12">
        <v>14794.681200000001</v>
      </c>
      <c r="L27" s="12">
        <v>6375.3644999999997</v>
      </c>
      <c r="M27" s="12">
        <v>7854.3038999999999</v>
      </c>
      <c r="N27" s="12">
        <v>13985.2822</v>
      </c>
      <c r="O27" s="12">
        <v>6362.2525999999998</v>
      </c>
    </row>
    <row r="28" spans="1:15" hidden="1" x14ac:dyDescent="0.25">
      <c r="A28" s="9" t="s">
        <v>440</v>
      </c>
      <c r="B28" s="9" t="s">
        <v>441</v>
      </c>
      <c r="C28" s="29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2.7759999999999998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x14ac:dyDescent="0.25">
      <c r="A29" s="9"/>
      <c r="B29" s="5" t="s">
        <v>645</v>
      </c>
      <c r="C29" s="30">
        <v>284.65441599999991</v>
      </c>
      <c r="D29" s="19">
        <v>274.73308800000001</v>
      </c>
      <c r="E29" s="12">
        <v>426.71882900000003</v>
      </c>
      <c r="F29" s="12">
        <v>324.66568799999999</v>
      </c>
      <c r="G29" s="12">
        <v>382.54744699999998</v>
      </c>
      <c r="H29" s="12">
        <v>220.25769299999999</v>
      </c>
      <c r="I29" s="12">
        <v>281.754661</v>
      </c>
      <c r="J29" s="12">
        <v>243.36492999999999</v>
      </c>
      <c r="K29" s="12">
        <v>74.801500000000004</v>
      </c>
      <c r="L29" s="12">
        <v>240.0727</v>
      </c>
      <c r="M29" s="12">
        <v>164.18799999999999</v>
      </c>
      <c r="N29" s="12">
        <v>79.198999999999998</v>
      </c>
      <c r="O29" s="12">
        <v>224.59899999999999</v>
      </c>
    </row>
    <row r="30" spans="1:15" hidden="1" x14ac:dyDescent="0.25">
      <c r="A30" s="9" t="s">
        <v>442</v>
      </c>
      <c r="B30" s="9" t="s">
        <v>443</v>
      </c>
      <c r="C30" s="29"/>
      <c r="D30" s="12">
        <v>12.005000000000001</v>
      </c>
      <c r="E30" s="12">
        <v>9.8000000000000007</v>
      </c>
      <c r="F30" s="12">
        <v>71.7</v>
      </c>
      <c r="G30" s="12">
        <v>223.95</v>
      </c>
      <c r="H30" s="12">
        <v>155</v>
      </c>
      <c r="I30" s="12">
        <v>220.50700000000001</v>
      </c>
      <c r="J30" s="12">
        <v>194.56</v>
      </c>
      <c r="K30" s="12">
        <v>32.46</v>
      </c>
      <c r="L30" s="12">
        <v>206.79300000000001</v>
      </c>
      <c r="M30" s="12">
        <v>130.464</v>
      </c>
      <c r="N30" s="12">
        <v>49.728000000000002</v>
      </c>
      <c r="O30" s="12">
        <v>224.59899999999999</v>
      </c>
    </row>
    <row r="31" spans="1:15" hidden="1" x14ac:dyDescent="0.25">
      <c r="A31" s="9" t="s">
        <v>60</v>
      </c>
      <c r="B31" s="9" t="s">
        <v>61</v>
      </c>
      <c r="C31" s="29"/>
      <c r="D31" s="12">
        <v>41.253</v>
      </c>
      <c r="E31" s="12">
        <v>6.5250000000000004</v>
      </c>
      <c r="F31" s="12">
        <v>7.4489999999999998</v>
      </c>
      <c r="G31" s="12">
        <v>6.7130000000000001</v>
      </c>
      <c r="H31" s="12">
        <v>6.4652580000000004</v>
      </c>
      <c r="I31" s="12">
        <v>6.7520990000000003</v>
      </c>
      <c r="J31" s="12">
        <v>6.4429920000000003</v>
      </c>
      <c r="K31" s="12">
        <v>7.8030999999999997</v>
      </c>
      <c r="L31" s="12">
        <v>7.6920999999999999</v>
      </c>
      <c r="M31" s="12">
        <v>7.9897</v>
      </c>
      <c r="N31" s="12">
        <v>4.9665999999999997</v>
      </c>
      <c r="O31" s="12">
        <v>0</v>
      </c>
    </row>
    <row r="32" spans="1:15" hidden="1" x14ac:dyDescent="0.25">
      <c r="A32" s="9" t="s">
        <v>56</v>
      </c>
      <c r="B32" s="9" t="s">
        <v>57</v>
      </c>
      <c r="C32" s="29"/>
      <c r="D32" s="12">
        <v>62.628</v>
      </c>
      <c r="E32" s="12">
        <v>11.278</v>
      </c>
      <c r="F32" s="12">
        <v>12.377000000000001</v>
      </c>
      <c r="G32" s="12">
        <v>24.483000000000001</v>
      </c>
      <c r="H32" s="12">
        <v>29.768450000000001</v>
      </c>
      <c r="I32" s="12">
        <v>27.633195000000001</v>
      </c>
      <c r="J32" s="12">
        <v>23.186668000000001</v>
      </c>
      <c r="K32" s="12">
        <v>17.0305</v>
      </c>
      <c r="L32" s="12">
        <v>12.5037</v>
      </c>
      <c r="M32" s="12">
        <v>12.412699999999999</v>
      </c>
      <c r="N32" s="12">
        <v>9.8408999999999995</v>
      </c>
      <c r="O32" s="12">
        <v>0</v>
      </c>
    </row>
    <row r="33" spans="1:15" hidden="1" x14ac:dyDescent="0.25">
      <c r="A33" s="9" t="s">
        <v>58</v>
      </c>
      <c r="B33" s="9" t="s">
        <v>59</v>
      </c>
      <c r="C33" s="29"/>
      <c r="D33" s="12">
        <v>28.516999999999999</v>
      </c>
      <c r="E33" s="12">
        <v>9.6159999999999997</v>
      </c>
      <c r="F33" s="12">
        <v>9.2929999999999993</v>
      </c>
      <c r="G33" s="12">
        <v>15.082000000000001</v>
      </c>
      <c r="H33" s="12">
        <v>18.405742</v>
      </c>
      <c r="I33" s="12">
        <v>16.869751999999998</v>
      </c>
      <c r="J33" s="12">
        <v>15.575118</v>
      </c>
      <c r="K33" s="12">
        <v>13.016400000000001</v>
      </c>
      <c r="L33" s="12">
        <v>10.123699999999999</v>
      </c>
      <c r="M33" s="12">
        <v>10.416</v>
      </c>
      <c r="N33" s="12">
        <v>11.5159</v>
      </c>
      <c r="O33" s="12">
        <v>0</v>
      </c>
    </row>
    <row r="34" spans="1:15" hidden="1" x14ac:dyDescent="0.25">
      <c r="A34" s="9" t="s">
        <v>50</v>
      </c>
      <c r="B34" s="9" t="s">
        <v>51</v>
      </c>
      <c r="C34" s="29"/>
      <c r="D34" s="12">
        <v>6.0000000000000001E-3</v>
      </c>
      <c r="E34" s="12">
        <v>0</v>
      </c>
      <c r="F34" s="12">
        <v>0</v>
      </c>
      <c r="G34" s="12">
        <v>0</v>
      </c>
      <c r="H34" s="12">
        <v>5.2599999999999999E-4</v>
      </c>
      <c r="I34" s="12">
        <v>4.46E-4</v>
      </c>
      <c r="J34" s="12">
        <v>4.2700000000000002E-4</v>
      </c>
      <c r="K34" s="12">
        <v>8.9999999999999998E-4</v>
      </c>
      <c r="L34" s="12">
        <v>0</v>
      </c>
      <c r="M34" s="12">
        <v>0</v>
      </c>
      <c r="N34" s="12">
        <v>0</v>
      </c>
      <c r="O34" s="12">
        <v>0</v>
      </c>
    </row>
    <row r="35" spans="1:15" hidden="1" x14ac:dyDescent="0.25">
      <c r="A35" s="9" t="s">
        <v>54</v>
      </c>
      <c r="B35" s="9" t="s">
        <v>55</v>
      </c>
      <c r="C35" s="29"/>
      <c r="D35" s="12">
        <v>19.706</v>
      </c>
      <c r="E35" s="12">
        <v>2.5840000000000001</v>
      </c>
      <c r="F35" s="12">
        <v>3.1320000000000001</v>
      </c>
      <c r="G35" s="12">
        <v>2.4529999999999998</v>
      </c>
      <c r="H35" s="12">
        <v>2.1939009999999999</v>
      </c>
      <c r="I35" s="12">
        <v>2.435934</v>
      </c>
      <c r="J35" s="12">
        <v>2.2286169999999998</v>
      </c>
      <c r="K35" s="12">
        <v>2.8729</v>
      </c>
      <c r="L35" s="12">
        <v>2.9584999999999999</v>
      </c>
      <c r="M35" s="12">
        <v>2.9035000000000002</v>
      </c>
      <c r="N35" s="12">
        <v>1.669</v>
      </c>
      <c r="O35" s="12">
        <v>0</v>
      </c>
    </row>
    <row r="36" spans="1:15" hidden="1" x14ac:dyDescent="0.25">
      <c r="A36" s="9" t="s">
        <v>68</v>
      </c>
      <c r="B36" s="9" t="s">
        <v>69</v>
      </c>
      <c r="C36" s="29"/>
      <c r="D36" s="12">
        <v>6.3390000000000004</v>
      </c>
      <c r="E36" s="12">
        <v>5.3220000000000001</v>
      </c>
      <c r="F36" s="12">
        <v>3.1970000000000001</v>
      </c>
      <c r="G36" s="12">
        <v>3.4569999999999999</v>
      </c>
      <c r="H36" s="12">
        <v>2.1194000000000002</v>
      </c>
      <c r="I36" s="12">
        <v>0.84899999999999998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idden="1" x14ac:dyDescent="0.25">
      <c r="A37" s="9" t="s">
        <v>52</v>
      </c>
      <c r="B37" s="9" t="s">
        <v>53</v>
      </c>
      <c r="C37" s="29"/>
      <c r="D37" s="12">
        <v>100.63708800000001</v>
      </c>
      <c r="E37" s="12">
        <v>378.56682899999998</v>
      </c>
      <c r="F37" s="12">
        <v>214.161688</v>
      </c>
      <c r="G37" s="12">
        <v>103.974447</v>
      </c>
      <c r="H37" s="12">
        <v>4.7244159999999997</v>
      </c>
      <c r="I37" s="12">
        <v>5.1632350000000002</v>
      </c>
      <c r="J37" s="12">
        <v>1.08E-4</v>
      </c>
      <c r="K37" s="12">
        <v>6.9999999999999999E-4</v>
      </c>
      <c r="L37" s="12">
        <v>1.6999999999999999E-3</v>
      </c>
      <c r="M37" s="12">
        <v>2.0999999999999999E-3</v>
      </c>
      <c r="N37" s="12">
        <v>0.47860000000000003</v>
      </c>
      <c r="O37" s="12">
        <v>0</v>
      </c>
    </row>
    <row r="38" spans="1:15" hidden="1" x14ac:dyDescent="0.25">
      <c r="A38" s="9" t="s">
        <v>444</v>
      </c>
      <c r="B38" s="9" t="s">
        <v>445</v>
      </c>
      <c r="C38" s="29"/>
      <c r="D38" s="12">
        <v>3.6419999999999999</v>
      </c>
      <c r="E38" s="12">
        <v>3.0270000000000001</v>
      </c>
      <c r="F38" s="12">
        <v>3.3559999999999999</v>
      </c>
      <c r="G38" s="12">
        <v>2.4350000000000001</v>
      </c>
      <c r="H38" s="12">
        <v>1.58</v>
      </c>
      <c r="I38" s="12">
        <v>1.544</v>
      </c>
      <c r="J38" s="12">
        <v>1.371</v>
      </c>
      <c r="K38" s="12">
        <v>1.617</v>
      </c>
      <c r="L38" s="12">
        <v>0</v>
      </c>
      <c r="M38" s="12">
        <v>0</v>
      </c>
      <c r="N38" s="12">
        <v>1</v>
      </c>
      <c r="O38" s="12">
        <v>0</v>
      </c>
    </row>
    <row r="39" spans="1:15" x14ac:dyDescent="0.25">
      <c r="A39" s="9"/>
      <c r="B39" s="5" t="s">
        <v>641</v>
      </c>
      <c r="C39" s="30">
        <v>1067.0521841520006</v>
      </c>
      <c r="D39" s="19">
        <v>1438.8119999999999</v>
      </c>
      <c r="E39" s="12">
        <v>1626.4970000000001</v>
      </c>
      <c r="F39" s="12">
        <v>1534.0920000000001</v>
      </c>
      <c r="G39" s="12">
        <v>1212.193</v>
      </c>
      <c r="H39" s="12">
        <v>1108.849782</v>
      </c>
      <c r="I39" s="12">
        <v>1252.478987</v>
      </c>
      <c r="J39" s="12">
        <v>1201.5714370000001</v>
      </c>
      <c r="K39" s="12">
        <v>5622.4044000000004</v>
      </c>
      <c r="L39" s="12">
        <v>3733.4672</v>
      </c>
      <c r="M39" s="12">
        <v>3504.6698999999999</v>
      </c>
      <c r="N39" s="12">
        <v>2098.6514999999999</v>
      </c>
      <c r="O39" s="12">
        <v>2646.9821999999999</v>
      </c>
    </row>
    <row r="40" spans="1:15" hidden="1" x14ac:dyDescent="0.25">
      <c r="A40" s="9" t="s">
        <v>448</v>
      </c>
      <c r="B40" s="9" t="s">
        <v>449</v>
      </c>
      <c r="C40" s="29"/>
      <c r="D40" s="12">
        <v>3.0000000000000001E-3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idden="1" x14ac:dyDescent="0.25">
      <c r="A41" s="9" t="s">
        <v>452</v>
      </c>
      <c r="B41" s="9" t="s">
        <v>453</v>
      </c>
      <c r="C41" s="29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idden="1" x14ac:dyDescent="0.25">
      <c r="A42" s="9" t="s">
        <v>256</v>
      </c>
      <c r="B42" s="9" t="s">
        <v>257</v>
      </c>
      <c r="C42" s="29"/>
      <c r="D42" s="12">
        <v>0.36099999999999999</v>
      </c>
      <c r="E42" s="12">
        <v>0.433</v>
      </c>
      <c r="F42" s="12">
        <v>0.39400000000000002</v>
      </c>
      <c r="G42" s="12">
        <v>8.9999999999999993E-3</v>
      </c>
      <c r="H42" s="12">
        <v>1.9E-2</v>
      </c>
      <c r="I42" s="12">
        <v>5.0999999999999997E-2</v>
      </c>
      <c r="J42" s="12">
        <v>3.8699999999999998E-2</v>
      </c>
      <c r="K42" s="12">
        <v>2.7799999999999998E-2</v>
      </c>
      <c r="L42" s="12">
        <v>0</v>
      </c>
      <c r="M42" s="12">
        <v>0.127</v>
      </c>
      <c r="N42" s="12">
        <v>0</v>
      </c>
      <c r="O42" s="12">
        <v>0</v>
      </c>
    </row>
    <row r="43" spans="1:15" hidden="1" x14ac:dyDescent="0.25">
      <c r="A43" s="9" t="s">
        <v>306</v>
      </c>
      <c r="B43" s="9" t="s">
        <v>307</v>
      </c>
      <c r="C43" s="29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1E-4</v>
      </c>
      <c r="K43" s="12">
        <v>0.34799999999999998</v>
      </c>
      <c r="L43" s="12">
        <v>0.255</v>
      </c>
      <c r="M43" s="12">
        <v>0.29199999999999998</v>
      </c>
      <c r="N43" s="12">
        <v>0.499</v>
      </c>
      <c r="O43" s="12">
        <v>0.77400000000000002</v>
      </c>
    </row>
    <row r="44" spans="1:15" hidden="1" x14ac:dyDescent="0.25">
      <c r="A44" s="9" t="s">
        <v>450</v>
      </c>
      <c r="B44" s="9" t="s">
        <v>451</v>
      </c>
      <c r="C44" s="29"/>
      <c r="D44" s="12">
        <v>0</v>
      </c>
      <c r="E44" s="12">
        <v>0</v>
      </c>
      <c r="F44" s="12">
        <v>0.35099999999999998</v>
      </c>
      <c r="G44" s="12">
        <v>4.8810000000000002</v>
      </c>
      <c r="H44" s="12">
        <v>9.6000000000000002E-2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idden="1" x14ac:dyDescent="0.25">
      <c r="A45" s="9" t="s">
        <v>288</v>
      </c>
      <c r="B45" s="9" t="s">
        <v>289</v>
      </c>
      <c r="C45" s="29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4.3299999999999998E-2</v>
      </c>
      <c r="L45" s="12">
        <v>5.6800000000000003E-2</v>
      </c>
      <c r="M45" s="12">
        <v>3.0000000000000001E-3</v>
      </c>
      <c r="N45" s="12">
        <v>8.9999999999999998E-4</v>
      </c>
      <c r="O45" s="12">
        <v>8.9999999999999998E-4</v>
      </c>
    </row>
    <row r="46" spans="1:15" hidden="1" x14ac:dyDescent="0.25">
      <c r="A46" s="9" t="s">
        <v>119</v>
      </c>
      <c r="B46" s="9" t="s">
        <v>120</v>
      </c>
      <c r="C46" s="29"/>
      <c r="D46" s="12">
        <v>0.16800000000000001</v>
      </c>
      <c r="E46" s="12">
        <v>4.8000000000000001E-2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15" hidden="1" x14ac:dyDescent="0.25">
      <c r="A47" s="9" t="s">
        <v>312</v>
      </c>
      <c r="B47" s="9" t="s">
        <v>313</v>
      </c>
      <c r="C47" s="29"/>
      <c r="D47" s="12">
        <v>0.75600000000000001</v>
      </c>
      <c r="E47" s="12">
        <v>0.26800000000000002</v>
      </c>
      <c r="F47" s="12">
        <v>0.27600000000000002</v>
      </c>
      <c r="G47" s="12">
        <v>0.39800000000000002</v>
      </c>
      <c r="H47" s="12">
        <v>0.41499999999999998</v>
      </c>
      <c r="I47" s="12">
        <v>0.65700000000000003</v>
      </c>
      <c r="J47" s="12">
        <v>1.2617</v>
      </c>
      <c r="K47" s="12">
        <v>0.54890000000000005</v>
      </c>
      <c r="L47" s="12">
        <v>1.9800000000000002E-2</v>
      </c>
      <c r="M47" s="12">
        <v>2.827</v>
      </c>
      <c r="N47" s="12">
        <v>0.47749999999999998</v>
      </c>
      <c r="O47" s="12">
        <v>6.8999999999999999E-3</v>
      </c>
    </row>
    <row r="48" spans="1:15" hidden="1" x14ac:dyDescent="0.25">
      <c r="A48" s="9" t="s">
        <v>294</v>
      </c>
      <c r="B48" s="9" t="s">
        <v>295</v>
      </c>
      <c r="C48" s="29"/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hidden="1" x14ac:dyDescent="0.25">
      <c r="A49" s="9" t="s">
        <v>193</v>
      </c>
      <c r="B49" s="9" t="s">
        <v>194</v>
      </c>
      <c r="C49" s="29"/>
      <c r="D49" s="12">
        <v>0.04</v>
      </c>
      <c r="E49" s="12">
        <v>7.0000000000000001E-3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idden="1" x14ac:dyDescent="0.25">
      <c r="A50" s="9" t="s">
        <v>113</v>
      </c>
      <c r="B50" s="9" t="s">
        <v>114</v>
      </c>
      <c r="C50" s="29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5.1999999999999998E-2</v>
      </c>
      <c r="J50" s="12">
        <v>5.1999999999999998E-2</v>
      </c>
      <c r="K50" s="12">
        <v>0</v>
      </c>
      <c r="L50" s="12">
        <v>5.1999999999999998E-2</v>
      </c>
      <c r="M50" s="12">
        <v>5.9400000000000001E-2</v>
      </c>
      <c r="N50" s="12">
        <v>2.1000000000000001E-2</v>
      </c>
      <c r="O50" s="12">
        <v>0</v>
      </c>
    </row>
    <row r="51" spans="1:15" hidden="1" x14ac:dyDescent="0.25">
      <c r="A51" s="9" t="s">
        <v>266</v>
      </c>
      <c r="B51" s="9" t="s">
        <v>267</v>
      </c>
      <c r="C51" s="29"/>
      <c r="D51" s="12">
        <v>7.2999999999999995E-2</v>
      </c>
      <c r="E51" s="12">
        <v>9.1999999999999998E-2</v>
      </c>
      <c r="F51" s="12">
        <v>8.7999999999999995E-2</v>
      </c>
      <c r="G51" s="12">
        <v>0</v>
      </c>
      <c r="H51" s="12">
        <v>0</v>
      </c>
      <c r="I51" s="12">
        <v>2.9999999999999997E-4</v>
      </c>
      <c r="J51" s="12">
        <v>4.2089999999999996</v>
      </c>
      <c r="K51" s="12">
        <v>4.3348000000000004</v>
      </c>
      <c r="L51" s="12">
        <v>3.0106000000000002</v>
      </c>
      <c r="M51" s="12">
        <v>1.5829</v>
      </c>
      <c r="N51" s="12">
        <v>3.0225</v>
      </c>
      <c r="O51" s="12">
        <v>7.4356999999999998</v>
      </c>
    </row>
    <row r="52" spans="1:15" hidden="1" x14ac:dyDescent="0.25">
      <c r="A52" s="9" t="s">
        <v>268</v>
      </c>
      <c r="B52" s="9" t="s">
        <v>269</v>
      </c>
      <c r="C52" s="29"/>
      <c r="D52" s="12">
        <v>1.7000000000000001E-2</v>
      </c>
      <c r="E52" s="12">
        <v>1.6E-2</v>
      </c>
      <c r="F52" s="12">
        <v>0</v>
      </c>
      <c r="G52" s="12">
        <v>2E-3</v>
      </c>
      <c r="H52" s="12">
        <v>0.02</v>
      </c>
      <c r="I52" s="12">
        <v>6.8000000000000005E-2</v>
      </c>
      <c r="J52" s="12">
        <v>0.33600000000000002</v>
      </c>
      <c r="K52" s="12">
        <v>0.15759999999999999</v>
      </c>
      <c r="L52" s="12">
        <v>0.15359999999999999</v>
      </c>
      <c r="M52" s="12">
        <v>0.1338</v>
      </c>
      <c r="N52" s="12">
        <v>0.3357</v>
      </c>
      <c r="O52" s="12">
        <v>0.28860000000000002</v>
      </c>
    </row>
    <row r="53" spans="1:15" hidden="1" x14ac:dyDescent="0.25">
      <c r="A53" s="9" t="s">
        <v>80</v>
      </c>
      <c r="B53" s="9" t="s">
        <v>81</v>
      </c>
      <c r="C53" s="29"/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3.8E-3</v>
      </c>
      <c r="J53" s="12">
        <v>3.8300000000000001E-2</v>
      </c>
      <c r="K53" s="12">
        <v>2.4899999999999999E-2</v>
      </c>
      <c r="L53" s="12">
        <v>2.5399999999999999E-2</v>
      </c>
      <c r="M53" s="12">
        <v>3.6299999999999999E-2</v>
      </c>
      <c r="N53" s="12">
        <v>2.2100000000000002E-2</v>
      </c>
      <c r="O53" s="12">
        <v>0</v>
      </c>
    </row>
    <row r="54" spans="1:15" hidden="1" x14ac:dyDescent="0.25">
      <c r="A54" s="9" t="s">
        <v>82</v>
      </c>
      <c r="B54" s="9" t="s">
        <v>83</v>
      </c>
      <c r="C54" s="29"/>
      <c r="D54" s="12">
        <v>5.6000000000000001E-2</v>
      </c>
      <c r="E54" s="12">
        <v>2.7E-2</v>
      </c>
      <c r="F54" s="12">
        <v>0</v>
      </c>
      <c r="G54" s="12">
        <v>0</v>
      </c>
      <c r="H54" s="12">
        <v>0</v>
      </c>
      <c r="I54" s="12">
        <v>5.5E-2</v>
      </c>
      <c r="J54" s="12">
        <v>5.5599999999999997E-2</v>
      </c>
      <c r="K54" s="12">
        <v>5.7299999999999997E-2</v>
      </c>
      <c r="L54" s="12">
        <v>4.8000000000000001E-2</v>
      </c>
      <c r="M54" s="12">
        <v>0.68489999999999995</v>
      </c>
      <c r="N54" s="12">
        <v>0</v>
      </c>
      <c r="O54" s="12">
        <v>0</v>
      </c>
    </row>
    <row r="55" spans="1:15" hidden="1" x14ac:dyDescent="0.25">
      <c r="A55" s="9" t="s">
        <v>147</v>
      </c>
      <c r="B55" s="9" t="s">
        <v>148</v>
      </c>
      <c r="C55" s="29"/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</row>
    <row r="56" spans="1:15" hidden="1" x14ac:dyDescent="0.25">
      <c r="A56" s="9" t="s">
        <v>464</v>
      </c>
      <c r="B56" s="9" t="s">
        <v>465</v>
      </c>
      <c r="C56" s="29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6.7900000000000002E-2</v>
      </c>
      <c r="K56" s="12">
        <v>2.18E-2</v>
      </c>
      <c r="L56" s="12">
        <v>4.4999999999999998E-2</v>
      </c>
      <c r="M56" s="12">
        <v>4.2299999999999997E-2</v>
      </c>
      <c r="N56" s="12">
        <v>9.4E-2</v>
      </c>
      <c r="O56" s="12">
        <v>9.64E-2</v>
      </c>
    </row>
    <row r="57" spans="1:15" hidden="1" x14ac:dyDescent="0.25">
      <c r="A57" s="9" t="s">
        <v>318</v>
      </c>
      <c r="B57" s="9" t="s">
        <v>319</v>
      </c>
      <c r="C57" s="29"/>
      <c r="D57" s="12">
        <v>1.4490000000000001</v>
      </c>
      <c r="E57" s="12">
        <v>0.73599999999999999</v>
      </c>
      <c r="F57" s="12">
        <v>0.52200000000000002</v>
      </c>
      <c r="G57" s="12">
        <v>0.60499999999999998</v>
      </c>
      <c r="H57" s="12">
        <v>0.96799999999999997</v>
      </c>
      <c r="I57" s="12">
        <v>1</v>
      </c>
      <c r="J57" s="12">
        <v>1.4142999999999999</v>
      </c>
      <c r="K57" s="12">
        <v>0.79600000000000004</v>
      </c>
      <c r="L57" s="12">
        <v>0.2041</v>
      </c>
      <c r="M57" s="12">
        <v>2.0756999999999999</v>
      </c>
      <c r="N57" s="12">
        <v>0.91559999999999997</v>
      </c>
      <c r="O57" s="12">
        <v>8.9999999999999998E-4</v>
      </c>
    </row>
    <row r="58" spans="1:15" hidden="1" x14ac:dyDescent="0.25">
      <c r="A58" s="9" t="s">
        <v>121</v>
      </c>
      <c r="B58" s="9" t="s">
        <v>122</v>
      </c>
      <c r="C58" s="29"/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</row>
    <row r="59" spans="1:15" hidden="1" x14ac:dyDescent="0.25">
      <c r="A59" s="9" t="s">
        <v>191</v>
      </c>
      <c r="B59" s="9" t="s">
        <v>192</v>
      </c>
      <c r="C59" s="29"/>
      <c r="D59" s="12">
        <v>0.29299999999999998</v>
      </c>
      <c r="E59" s="12">
        <v>0.30399999999999999</v>
      </c>
      <c r="F59" s="12">
        <v>0.39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</row>
    <row r="60" spans="1:15" hidden="1" x14ac:dyDescent="0.25">
      <c r="A60" s="9" t="s">
        <v>185</v>
      </c>
      <c r="B60" s="9" t="s">
        <v>186</v>
      </c>
      <c r="C60" s="29"/>
      <c r="D60" s="12">
        <v>0.52600000000000002</v>
      </c>
      <c r="E60" s="12">
        <v>0.17</v>
      </c>
      <c r="F60" s="12">
        <v>0.40500000000000003</v>
      </c>
      <c r="G60" s="12">
        <v>0.28599999999999998</v>
      </c>
      <c r="H60" s="12">
        <v>0.308</v>
      </c>
      <c r="I60" s="12">
        <v>0.499</v>
      </c>
      <c r="J60" s="12">
        <v>3.0251999999999999</v>
      </c>
      <c r="K60" s="12">
        <v>2.3620999999999999</v>
      </c>
      <c r="L60" s="12">
        <v>1.7181999999999999</v>
      </c>
      <c r="M60" s="12">
        <v>1.2822</v>
      </c>
      <c r="N60" s="12">
        <v>0.67989999999999995</v>
      </c>
      <c r="O60" s="12">
        <v>2.8868999999999998</v>
      </c>
    </row>
    <row r="61" spans="1:15" hidden="1" x14ac:dyDescent="0.25">
      <c r="A61" s="9" t="s">
        <v>129</v>
      </c>
      <c r="B61" s="9" t="s">
        <v>130</v>
      </c>
      <c r="C61" s="29"/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1E-4</v>
      </c>
      <c r="O61" s="12">
        <v>1.2699999999999999E-2</v>
      </c>
    </row>
    <row r="62" spans="1:15" hidden="1" x14ac:dyDescent="0.25">
      <c r="A62" s="9" t="s">
        <v>458</v>
      </c>
      <c r="B62" s="9" t="s">
        <v>459</v>
      </c>
      <c r="C62" s="29"/>
      <c r="D62" s="12">
        <v>2E-3</v>
      </c>
      <c r="E62" s="12">
        <v>0.01</v>
      </c>
      <c r="F62" s="12">
        <v>5.0000000000000001E-3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</row>
    <row r="63" spans="1:15" hidden="1" x14ac:dyDescent="0.25">
      <c r="A63" s="9" t="s">
        <v>92</v>
      </c>
      <c r="B63" s="9" t="s">
        <v>93</v>
      </c>
      <c r="C63" s="29"/>
      <c r="D63" s="12">
        <v>4.7E-2</v>
      </c>
      <c r="E63" s="12">
        <v>2.9000000000000001E-2</v>
      </c>
      <c r="F63" s="12">
        <v>3.0000000000000001E-3</v>
      </c>
      <c r="G63" s="12">
        <v>4.0000000000000001E-3</v>
      </c>
      <c r="H63" s="12">
        <v>3.0000000000000001E-3</v>
      </c>
      <c r="I63" s="12">
        <v>4.0000000000000001E-3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</row>
    <row r="64" spans="1:15" hidden="1" x14ac:dyDescent="0.25">
      <c r="A64" s="9" t="s">
        <v>241</v>
      </c>
      <c r="B64" s="9" t="s">
        <v>241</v>
      </c>
      <c r="C64" s="29"/>
      <c r="D64" s="12">
        <v>0.41</v>
      </c>
      <c r="E64" s="12">
        <v>0.31900000000000001</v>
      </c>
      <c r="F64" s="12">
        <v>7.3999999999999996E-2</v>
      </c>
      <c r="G64" s="12">
        <v>9.8000000000000004E-2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</row>
    <row r="65" spans="1:15" hidden="1" x14ac:dyDescent="0.25">
      <c r="A65" s="9" t="s">
        <v>460</v>
      </c>
      <c r="B65" s="9" t="s">
        <v>461</v>
      </c>
      <c r="C65" s="29"/>
      <c r="D65" s="12">
        <v>0</v>
      </c>
      <c r="E65" s="12">
        <v>0</v>
      </c>
      <c r="F65" s="12">
        <v>3.0000000000000001E-3</v>
      </c>
      <c r="G65" s="12">
        <v>8.0000000000000002E-3</v>
      </c>
      <c r="H65" s="12">
        <v>0.125</v>
      </c>
      <c r="I65" s="12">
        <v>3.5999999999999997E-2</v>
      </c>
      <c r="J65" s="12">
        <v>0.03</v>
      </c>
      <c r="K65" s="12">
        <v>1.2999999999999999E-2</v>
      </c>
      <c r="L65" s="12">
        <v>0</v>
      </c>
      <c r="M65" s="12">
        <v>0</v>
      </c>
      <c r="N65" s="12">
        <v>0</v>
      </c>
      <c r="O65" s="12">
        <v>0</v>
      </c>
    </row>
    <row r="66" spans="1:15" hidden="1" x14ac:dyDescent="0.25">
      <c r="A66" s="9" t="s">
        <v>222</v>
      </c>
      <c r="B66" s="9" t="s">
        <v>222</v>
      </c>
      <c r="C66" s="29"/>
      <c r="D66" s="12">
        <v>4.8000000000000001E-2</v>
      </c>
      <c r="E66" s="12">
        <v>2.3E-2</v>
      </c>
      <c r="F66" s="12">
        <v>0</v>
      </c>
      <c r="G66" s="12">
        <v>0</v>
      </c>
      <c r="H66" s="12">
        <v>0.74039999999999995</v>
      </c>
      <c r="I66" s="12">
        <v>0.73319999999999996</v>
      </c>
      <c r="J66" s="12">
        <v>0.78520000000000001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</row>
    <row r="67" spans="1:15" hidden="1" x14ac:dyDescent="0.25">
      <c r="A67" s="9" t="s">
        <v>218</v>
      </c>
      <c r="B67" s="9" t="s">
        <v>219</v>
      </c>
      <c r="C67" s="29"/>
      <c r="D67" s="12">
        <v>314.79899999999998</v>
      </c>
      <c r="E67" s="12">
        <v>290.79500000000002</v>
      </c>
      <c r="F67" s="12">
        <v>162.97900000000001</v>
      </c>
      <c r="G67" s="12">
        <v>156.58799999999999</v>
      </c>
      <c r="H67" s="12">
        <v>209.43209999999999</v>
      </c>
      <c r="I67" s="12">
        <v>394.84349900000001</v>
      </c>
      <c r="J67" s="12">
        <v>618.56169999999997</v>
      </c>
      <c r="K67" s="12">
        <v>2714.6608999999999</v>
      </c>
      <c r="L67" s="12">
        <v>1816.0716</v>
      </c>
      <c r="M67" s="12">
        <v>1629.0486000000001</v>
      </c>
      <c r="N67" s="12">
        <v>246.51660000000001</v>
      </c>
      <c r="O67" s="12">
        <v>977.61099999999999</v>
      </c>
    </row>
    <row r="68" spans="1:15" hidden="1" x14ac:dyDescent="0.25">
      <c r="A68" s="9" t="s">
        <v>216</v>
      </c>
      <c r="B68" s="9" t="s">
        <v>216</v>
      </c>
      <c r="C68" s="29"/>
      <c r="D68" s="12">
        <v>0</v>
      </c>
      <c r="E68" s="12">
        <v>0</v>
      </c>
      <c r="F68" s="12">
        <v>1E-3</v>
      </c>
      <c r="G68" s="12">
        <v>1E-3</v>
      </c>
      <c r="H68" s="12">
        <v>2.41E-2</v>
      </c>
      <c r="I68" s="12">
        <v>2.3699999999999999E-2</v>
      </c>
      <c r="J68" s="12">
        <v>2.5399999999999999E-2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</row>
    <row r="69" spans="1:15" hidden="1" x14ac:dyDescent="0.25">
      <c r="A69" s="9" t="s">
        <v>212</v>
      </c>
      <c r="B69" s="9" t="s">
        <v>213</v>
      </c>
      <c r="C69" s="29"/>
      <c r="D69" s="12">
        <v>12.077</v>
      </c>
      <c r="E69" s="12">
        <v>16.484000000000002</v>
      </c>
      <c r="F69" s="12">
        <v>9.85</v>
      </c>
      <c r="G69" s="12">
        <v>18.151</v>
      </c>
      <c r="H69" s="12">
        <v>16.936</v>
      </c>
      <c r="I69" s="12">
        <v>17.902000000000001</v>
      </c>
      <c r="J69" s="12">
        <v>23.12</v>
      </c>
      <c r="K69" s="12">
        <v>2365.576</v>
      </c>
      <c r="L69" s="12">
        <v>1376.2968000000001</v>
      </c>
      <c r="M69" s="12">
        <v>1228.6224</v>
      </c>
      <c r="N69" s="12">
        <v>195.00620000000001</v>
      </c>
      <c r="O69" s="12">
        <v>779.75819999999999</v>
      </c>
    </row>
    <row r="70" spans="1:15" hidden="1" x14ac:dyDescent="0.25">
      <c r="A70" s="9" t="s">
        <v>211</v>
      </c>
      <c r="B70" s="9" t="s">
        <v>211</v>
      </c>
      <c r="C70" s="29"/>
      <c r="D70" s="12">
        <v>0.29199999999999998</v>
      </c>
      <c r="E70" s="12">
        <v>0.29499999999999998</v>
      </c>
      <c r="F70" s="12">
        <v>0.17799999999999999</v>
      </c>
      <c r="G70" s="12">
        <v>0.69099999999999995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</row>
    <row r="71" spans="1:15" hidden="1" x14ac:dyDescent="0.25">
      <c r="A71" s="9" t="s">
        <v>187</v>
      </c>
      <c r="B71" s="9" t="s">
        <v>188</v>
      </c>
      <c r="C71" s="29"/>
      <c r="D71" s="12">
        <v>0.59899999999999998</v>
      </c>
      <c r="E71" s="12">
        <v>0.77700000000000002</v>
      </c>
      <c r="F71" s="12">
        <v>0.39200000000000002</v>
      </c>
      <c r="G71" s="12">
        <v>0.73199999999999998</v>
      </c>
      <c r="H71" s="12">
        <v>0.97860000000000003</v>
      </c>
      <c r="I71" s="12">
        <v>2.62425</v>
      </c>
      <c r="J71" s="12">
        <v>2.3723000000000001</v>
      </c>
      <c r="K71" s="12">
        <v>2.4739</v>
      </c>
      <c r="L71" s="12">
        <v>6.3400999999999996</v>
      </c>
      <c r="M71" s="12">
        <v>4.4953000000000003</v>
      </c>
      <c r="N71" s="12">
        <v>4.4786999999999999</v>
      </c>
      <c r="O71" s="12">
        <v>5.2156000000000002</v>
      </c>
    </row>
    <row r="72" spans="1:15" hidden="1" x14ac:dyDescent="0.25">
      <c r="A72" s="9" t="s">
        <v>466</v>
      </c>
      <c r="B72" s="9" t="s">
        <v>467</v>
      </c>
      <c r="C72" s="29"/>
      <c r="D72" s="12">
        <v>0</v>
      </c>
      <c r="E72" s="12">
        <v>0</v>
      </c>
      <c r="F72" s="12">
        <v>0</v>
      </c>
      <c r="G72" s="12">
        <v>0</v>
      </c>
      <c r="H72" s="12">
        <v>0.09</v>
      </c>
      <c r="I72" s="12">
        <v>3.0000000000000001E-3</v>
      </c>
      <c r="J72" s="12">
        <v>0.01</v>
      </c>
      <c r="K72" s="12">
        <v>1.2999999999999999E-2</v>
      </c>
      <c r="L72" s="12">
        <v>2.3999999999999998E-3</v>
      </c>
      <c r="M72" s="12">
        <v>5.5999999999999999E-3</v>
      </c>
      <c r="N72" s="12">
        <v>0</v>
      </c>
      <c r="O72" s="12">
        <v>0</v>
      </c>
    </row>
    <row r="73" spans="1:15" hidden="1" x14ac:dyDescent="0.25">
      <c r="A73" s="9" t="s">
        <v>199</v>
      </c>
      <c r="B73" s="9" t="s">
        <v>200</v>
      </c>
      <c r="C73" s="29"/>
      <c r="D73" s="12">
        <v>559.84100000000001</v>
      </c>
      <c r="E73" s="12">
        <v>587.02599999999995</v>
      </c>
      <c r="F73" s="12">
        <v>709.51099999999997</v>
      </c>
      <c r="G73" s="12">
        <v>100.41800000000001</v>
      </c>
      <c r="H73" s="12">
        <v>0.763046</v>
      </c>
      <c r="I73" s="12">
        <v>0.86865000000000003</v>
      </c>
      <c r="J73" s="12">
        <v>1.085</v>
      </c>
      <c r="K73" s="12">
        <v>0.7964</v>
      </c>
      <c r="L73" s="12">
        <v>1.1228</v>
      </c>
      <c r="M73" s="12">
        <v>0.74739999999999995</v>
      </c>
      <c r="N73" s="12">
        <v>0.70140000000000002</v>
      </c>
      <c r="O73" s="12">
        <v>1.9E-3</v>
      </c>
    </row>
    <row r="74" spans="1:15" hidden="1" x14ac:dyDescent="0.25">
      <c r="A74" s="9" t="s">
        <v>276</v>
      </c>
      <c r="B74" s="9" t="s">
        <v>277</v>
      </c>
      <c r="C74" s="29"/>
      <c r="D74" s="12">
        <v>0</v>
      </c>
      <c r="E74" s="12">
        <v>0</v>
      </c>
      <c r="F74" s="12">
        <v>0</v>
      </c>
      <c r="G74" s="12">
        <v>5.2999999999999999E-2</v>
      </c>
      <c r="H74" s="12">
        <v>0.06</v>
      </c>
      <c r="I74" s="12">
        <v>5.5E-2</v>
      </c>
      <c r="J74" s="12">
        <v>6.0100000000000001E-2</v>
      </c>
      <c r="K74" s="12">
        <v>2.7938000000000001</v>
      </c>
      <c r="L74" s="12">
        <v>5.0692000000000004</v>
      </c>
      <c r="M74" s="12">
        <v>48.761400000000002</v>
      </c>
      <c r="N74" s="12">
        <v>1074.6144999999999</v>
      </c>
      <c r="O74" s="12">
        <v>328.39060000000001</v>
      </c>
    </row>
    <row r="75" spans="1:15" hidden="1" x14ac:dyDescent="0.25">
      <c r="A75" s="9" t="s">
        <v>90</v>
      </c>
      <c r="B75" s="9" t="s">
        <v>91</v>
      </c>
      <c r="C75" s="29"/>
      <c r="D75" s="12">
        <v>5.8999999999999997E-2</v>
      </c>
      <c r="E75" s="12">
        <v>2.7E-2</v>
      </c>
      <c r="F75" s="12">
        <v>6.0000000000000001E-3</v>
      </c>
      <c r="G75" s="12">
        <v>2E-3</v>
      </c>
      <c r="H75" s="12">
        <v>6.0000000000000001E-3</v>
      </c>
      <c r="I75" s="12">
        <v>2.4E-2</v>
      </c>
      <c r="J75" s="12">
        <v>6.0000000000000001E-3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</row>
    <row r="76" spans="1:15" hidden="1" x14ac:dyDescent="0.25">
      <c r="A76" s="9" t="s">
        <v>137</v>
      </c>
      <c r="B76" s="9" t="s">
        <v>138</v>
      </c>
      <c r="C76" s="29"/>
      <c r="D76" s="12">
        <v>2E-3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</row>
    <row r="77" spans="1:15" hidden="1" x14ac:dyDescent="0.25">
      <c r="A77" s="9" t="s">
        <v>125</v>
      </c>
      <c r="B77" s="9" t="s">
        <v>126</v>
      </c>
      <c r="C77" s="29"/>
      <c r="D77" s="12">
        <v>2.4E-2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</row>
    <row r="78" spans="1:15" hidden="1" x14ac:dyDescent="0.25">
      <c r="A78" s="9" t="s">
        <v>242</v>
      </c>
      <c r="B78" s="9" t="s">
        <v>243</v>
      </c>
      <c r="C78" s="29"/>
      <c r="D78" s="12">
        <v>0</v>
      </c>
      <c r="E78" s="12">
        <v>0</v>
      </c>
      <c r="F78" s="12">
        <v>2.5999999999999999E-2</v>
      </c>
      <c r="G78" s="12">
        <v>2.8000000000000001E-2</v>
      </c>
      <c r="H78" s="12">
        <v>0.02</v>
      </c>
      <c r="I78" s="12">
        <v>2.9000000000000001E-2</v>
      </c>
      <c r="J78" s="12">
        <v>2.69E-2</v>
      </c>
      <c r="K78" s="12">
        <v>9.7999999999999997E-3</v>
      </c>
      <c r="L78" s="12">
        <v>2.53E-2</v>
      </c>
      <c r="M78" s="12">
        <v>3.27E-2</v>
      </c>
      <c r="N78" s="12">
        <v>3.2300000000000002E-2</v>
      </c>
      <c r="O78" s="12">
        <v>2.5000000000000001E-2</v>
      </c>
    </row>
    <row r="79" spans="1:15" hidden="1" x14ac:dyDescent="0.25">
      <c r="A79" s="9" t="s">
        <v>76</v>
      </c>
      <c r="B79" s="9" t="s">
        <v>77</v>
      </c>
      <c r="C79" s="29"/>
      <c r="D79" s="12">
        <v>0.13700000000000001</v>
      </c>
      <c r="E79" s="12">
        <v>0.186</v>
      </c>
      <c r="F79" s="12">
        <v>0.14499999999999999</v>
      </c>
      <c r="G79" s="12">
        <v>0.11600000000000001</v>
      </c>
      <c r="H79" s="12">
        <v>0.20599999999999999</v>
      </c>
      <c r="I79" s="12">
        <v>0.124</v>
      </c>
      <c r="J79" s="12">
        <v>2.5000000000000001E-2</v>
      </c>
      <c r="K79" s="12">
        <v>4.3999999999999997E-2</v>
      </c>
      <c r="L79" s="12">
        <v>2.9999999999999997E-4</v>
      </c>
      <c r="M79" s="12">
        <v>0</v>
      </c>
      <c r="N79" s="12">
        <v>6.4999999999999997E-3</v>
      </c>
      <c r="O79" s="12">
        <v>0</v>
      </c>
    </row>
    <row r="80" spans="1:15" hidden="1" x14ac:dyDescent="0.25">
      <c r="A80" s="9" t="s">
        <v>322</v>
      </c>
      <c r="B80" s="9" t="s">
        <v>323</v>
      </c>
      <c r="C80" s="29"/>
      <c r="D80" s="12">
        <v>5.0000000000000001E-3</v>
      </c>
      <c r="E80" s="12">
        <v>2E-3</v>
      </c>
      <c r="F80" s="12">
        <v>3.0000000000000001E-3</v>
      </c>
      <c r="G80" s="12">
        <v>4.0000000000000001E-3</v>
      </c>
      <c r="H80" s="12">
        <v>8.3000000000000001E-3</v>
      </c>
      <c r="I80" s="12">
        <v>7.4000000000000003E-3</v>
      </c>
      <c r="J80" s="12">
        <v>4.7000000000000002E-3</v>
      </c>
      <c r="K80" s="12">
        <v>1.2999999999999999E-2</v>
      </c>
      <c r="L80" s="12">
        <v>3.5999999999999997E-2</v>
      </c>
      <c r="M80" s="12">
        <v>3.2000000000000002E-3</v>
      </c>
      <c r="N80" s="12">
        <v>0</v>
      </c>
      <c r="O80" s="12">
        <v>0</v>
      </c>
    </row>
    <row r="81" spans="1:15" hidden="1" x14ac:dyDescent="0.25">
      <c r="A81" s="9" t="s">
        <v>161</v>
      </c>
      <c r="B81" s="9" t="s">
        <v>162</v>
      </c>
      <c r="C81" s="29"/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</row>
    <row r="82" spans="1:15" hidden="1" x14ac:dyDescent="0.25">
      <c r="A82" s="9" t="s">
        <v>454</v>
      </c>
      <c r="B82" s="9" t="s">
        <v>455</v>
      </c>
      <c r="C82" s="29"/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</row>
    <row r="83" spans="1:15" hidden="1" x14ac:dyDescent="0.25">
      <c r="A83" s="9" t="s">
        <v>231</v>
      </c>
      <c r="B83" s="9" t="s">
        <v>232</v>
      </c>
      <c r="C83" s="29"/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</row>
    <row r="84" spans="1:15" hidden="1" x14ac:dyDescent="0.25">
      <c r="A84" s="9" t="s">
        <v>302</v>
      </c>
      <c r="B84" s="9" t="s">
        <v>303</v>
      </c>
      <c r="C84" s="29"/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0.1424</v>
      </c>
      <c r="N84" s="12">
        <v>6.5199999999999994E-2</v>
      </c>
      <c r="O84" s="12">
        <v>0.1411</v>
      </c>
    </row>
    <row r="85" spans="1:15" hidden="1" x14ac:dyDescent="0.25">
      <c r="A85" s="9" t="s">
        <v>167</v>
      </c>
      <c r="B85" s="9" t="s">
        <v>168</v>
      </c>
      <c r="C85" s="29"/>
      <c r="D85" s="12">
        <v>0.51300000000000001</v>
      </c>
      <c r="E85" s="12">
        <v>1.25</v>
      </c>
      <c r="F85" s="12">
        <v>1.5189999999999999</v>
      </c>
      <c r="G85" s="12">
        <v>1.5149999999999999</v>
      </c>
      <c r="H85" s="12">
        <v>2.6680000000000001</v>
      </c>
      <c r="I85" s="12">
        <v>3.8039999999999998</v>
      </c>
      <c r="J85" s="12">
        <v>2.153</v>
      </c>
      <c r="K85" s="12">
        <v>1.2587999999999999</v>
      </c>
      <c r="L85" s="12">
        <v>1.5741000000000001</v>
      </c>
      <c r="M85" s="12">
        <v>1.3883000000000001</v>
      </c>
      <c r="N85" s="12">
        <v>1.5243</v>
      </c>
      <c r="O85" s="12">
        <v>1.5653999999999999</v>
      </c>
    </row>
    <row r="86" spans="1:15" hidden="1" x14ac:dyDescent="0.25">
      <c r="A86" s="9" t="s">
        <v>163</v>
      </c>
      <c r="B86" s="9" t="s">
        <v>164</v>
      </c>
      <c r="C86" s="29"/>
      <c r="D86" s="12">
        <v>3.4079999999999999</v>
      </c>
      <c r="E86" s="12">
        <v>2.8109999999999999</v>
      </c>
      <c r="F86" s="12">
        <v>3.907</v>
      </c>
      <c r="G86" s="12">
        <v>4.7619999999999996</v>
      </c>
      <c r="H86" s="12">
        <v>7.2914000000000003</v>
      </c>
      <c r="I86" s="12">
        <v>7.3114999999999997</v>
      </c>
      <c r="J86" s="12">
        <v>4.9107000000000003</v>
      </c>
      <c r="K86" s="12">
        <v>3.4548000000000001</v>
      </c>
      <c r="L86" s="12">
        <v>4.4584000000000001</v>
      </c>
      <c r="M86" s="12">
        <v>2.8405999999999998</v>
      </c>
      <c r="N86" s="12">
        <v>3.2277999999999998</v>
      </c>
      <c r="O86" s="12">
        <v>1.5451999999999999</v>
      </c>
    </row>
    <row r="87" spans="1:15" hidden="1" x14ac:dyDescent="0.25">
      <c r="A87" s="9" t="s">
        <v>308</v>
      </c>
      <c r="B87" s="9" t="s">
        <v>309</v>
      </c>
      <c r="C87" s="29"/>
      <c r="D87" s="12">
        <v>1E-3</v>
      </c>
      <c r="E87" s="12">
        <v>2E-3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</row>
    <row r="88" spans="1:15" hidden="1" x14ac:dyDescent="0.25">
      <c r="A88" s="9" t="s">
        <v>244</v>
      </c>
      <c r="B88" s="9" t="s">
        <v>245</v>
      </c>
      <c r="C88" s="29"/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5.4000000000000003E-3</v>
      </c>
      <c r="J88" s="12">
        <v>3.5999999999999997E-2</v>
      </c>
      <c r="K88" s="12">
        <v>3.4200000000000001E-2</v>
      </c>
      <c r="L88" s="12">
        <v>3.5999999999999997E-2</v>
      </c>
      <c r="M88" s="12">
        <v>2.8000000000000001E-2</v>
      </c>
      <c r="N88" s="12">
        <v>0</v>
      </c>
      <c r="O88" s="12">
        <v>0</v>
      </c>
    </row>
    <row r="89" spans="1:15" hidden="1" x14ac:dyDescent="0.25">
      <c r="A89" s="9" t="s">
        <v>111</v>
      </c>
      <c r="B89" s="9" t="s">
        <v>112</v>
      </c>
      <c r="C89" s="29"/>
      <c r="D89" s="12">
        <v>0</v>
      </c>
      <c r="E89" s="12">
        <v>0</v>
      </c>
      <c r="F89" s="12">
        <v>0</v>
      </c>
      <c r="G89" s="12">
        <v>0</v>
      </c>
      <c r="H89" s="12">
        <v>2.0000000000000001E-4</v>
      </c>
      <c r="I89" s="12">
        <v>2.0000000000000001E-4</v>
      </c>
      <c r="J89" s="12">
        <v>0.38250000000000001</v>
      </c>
      <c r="K89" s="12">
        <v>0.10299999999999999</v>
      </c>
      <c r="L89" s="12">
        <v>0.223</v>
      </c>
      <c r="M89" s="12">
        <v>5.2400000000000002E-2</v>
      </c>
      <c r="N89" s="12">
        <v>0.1389</v>
      </c>
      <c r="O89" s="12">
        <v>0.5726</v>
      </c>
    </row>
    <row r="90" spans="1:15" hidden="1" x14ac:dyDescent="0.25">
      <c r="A90" s="9" t="s">
        <v>227</v>
      </c>
      <c r="B90" s="9" t="s">
        <v>228</v>
      </c>
      <c r="C90" s="29"/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0.1087</v>
      </c>
      <c r="L90" s="12">
        <v>0.16969999999999999</v>
      </c>
      <c r="M90" s="12">
        <v>0.19209999999999999</v>
      </c>
      <c r="N90" s="12">
        <v>0.189</v>
      </c>
      <c r="O90" s="12">
        <v>0.26490000000000002</v>
      </c>
    </row>
    <row r="91" spans="1:15" hidden="1" x14ac:dyDescent="0.25">
      <c r="A91" s="9" t="s">
        <v>115</v>
      </c>
      <c r="B91" s="9" t="s">
        <v>116</v>
      </c>
      <c r="C91" s="29"/>
      <c r="D91" s="12">
        <v>1.119</v>
      </c>
      <c r="E91" s="12">
        <v>0.54800000000000004</v>
      </c>
      <c r="F91" s="12">
        <v>0.17899999999999999</v>
      </c>
      <c r="G91" s="12">
        <v>0.23499999999999999</v>
      </c>
      <c r="H91" s="12">
        <v>0.215</v>
      </c>
      <c r="I91" s="12">
        <v>1.4770000000000001</v>
      </c>
      <c r="J91" s="12">
        <v>13.613099999999999</v>
      </c>
      <c r="K91" s="12">
        <v>6.0926999999999998</v>
      </c>
      <c r="L91" s="12">
        <v>12.760899999999999</v>
      </c>
      <c r="M91" s="12">
        <v>11.093999999999999</v>
      </c>
      <c r="N91" s="12">
        <v>8.6325000000000003</v>
      </c>
      <c r="O91" s="12">
        <v>7.5648999999999997</v>
      </c>
    </row>
    <row r="92" spans="1:15" hidden="1" x14ac:dyDescent="0.25">
      <c r="A92" s="9" t="s">
        <v>292</v>
      </c>
      <c r="B92" s="9" t="s">
        <v>293</v>
      </c>
      <c r="C92" s="29"/>
      <c r="D92" s="12">
        <v>5.3070000000000004</v>
      </c>
      <c r="E92" s="12">
        <v>3.911</v>
      </c>
      <c r="F92" s="12">
        <v>2.09</v>
      </c>
      <c r="G92" s="12">
        <v>1.587</v>
      </c>
      <c r="H92" s="12">
        <v>2.0270000000000001</v>
      </c>
      <c r="I92" s="12">
        <v>0.40500000000000003</v>
      </c>
      <c r="J92" s="12">
        <v>0.22020000000000001</v>
      </c>
      <c r="K92" s="12">
        <v>0.13070000000000001</v>
      </c>
      <c r="L92" s="12">
        <v>4.9799999999999997E-2</v>
      </c>
      <c r="M92" s="12">
        <v>0.11020000000000001</v>
      </c>
      <c r="N92" s="12">
        <v>9.5699999999999993E-2</v>
      </c>
      <c r="O92" s="12">
        <v>1.1999999999999999E-3</v>
      </c>
    </row>
    <row r="93" spans="1:15" hidden="1" x14ac:dyDescent="0.25">
      <c r="A93" s="9" t="s">
        <v>310</v>
      </c>
      <c r="B93" s="9" t="s">
        <v>311</v>
      </c>
      <c r="C93" s="29"/>
      <c r="D93" s="12">
        <v>0</v>
      </c>
      <c r="E93" s="12">
        <v>8.0000000000000002E-3</v>
      </c>
      <c r="F93" s="12">
        <v>0</v>
      </c>
      <c r="G93" s="12">
        <v>0</v>
      </c>
      <c r="H93" s="12">
        <v>0</v>
      </c>
      <c r="I93" s="12">
        <v>3.0000000000000001E-3</v>
      </c>
      <c r="J93" s="12">
        <v>3.5000000000000001E-3</v>
      </c>
      <c r="K93" s="12">
        <v>5.7999999999999996E-3</v>
      </c>
      <c r="L93" s="12">
        <v>2.8400000000000002E-2</v>
      </c>
      <c r="M93" s="12">
        <v>3.5200000000000002E-2</v>
      </c>
      <c r="N93" s="12">
        <v>6.0199999999999997E-2</v>
      </c>
      <c r="O93" s="12">
        <v>5.2499999999999998E-2</v>
      </c>
    </row>
    <row r="94" spans="1:15" hidden="1" x14ac:dyDescent="0.25">
      <c r="A94" s="9" t="s">
        <v>254</v>
      </c>
      <c r="B94" s="9" t="s">
        <v>255</v>
      </c>
      <c r="C94" s="29"/>
      <c r="D94" s="12">
        <v>0.44900000000000001</v>
      </c>
      <c r="E94" s="12">
        <v>0.24099999999999999</v>
      </c>
      <c r="F94" s="12">
        <v>0.123</v>
      </c>
      <c r="G94" s="12">
        <v>0.112</v>
      </c>
      <c r="H94" s="12">
        <v>0.13059999999999999</v>
      </c>
      <c r="I94" s="12">
        <v>2.7300000000000001E-2</v>
      </c>
      <c r="J94" s="12">
        <v>5.3999999999999999E-2</v>
      </c>
      <c r="K94" s="12">
        <v>3.6600000000000001E-2</v>
      </c>
      <c r="L94" s="12">
        <v>1.6500000000000001E-2</v>
      </c>
      <c r="M94" s="12">
        <v>7.1999999999999998E-3</v>
      </c>
      <c r="N94" s="12">
        <v>2.5000000000000001E-3</v>
      </c>
      <c r="O94" s="12">
        <v>2.8E-3</v>
      </c>
    </row>
    <row r="95" spans="1:15" hidden="1" x14ac:dyDescent="0.25">
      <c r="A95" s="9" t="s">
        <v>344</v>
      </c>
      <c r="B95" s="9" t="s">
        <v>345</v>
      </c>
      <c r="C95" s="29"/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2.1999999999999999E-2</v>
      </c>
    </row>
    <row r="96" spans="1:15" hidden="1" x14ac:dyDescent="0.25">
      <c r="A96" s="9" t="s">
        <v>330</v>
      </c>
      <c r="B96" s="9" t="s">
        <v>331</v>
      </c>
      <c r="C96" s="29"/>
      <c r="D96" s="12">
        <v>10.298999999999999</v>
      </c>
      <c r="E96" s="12">
        <v>8.9320000000000004</v>
      </c>
      <c r="F96" s="12">
        <v>24.673999999999999</v>
      </c>
      <c r="G96" s="12">
        <v>33.999000000000002</v>
      </c>
      <c r="H96" s="12">
        <v>59.5471</v>
      </c>
      <c r="I96" s="12">
        <v>56.185499999999998</v>
      </c>
      <c r="J96" s="12">
        <v>58.266599999999997</v>
      </c>
      <c r="K96" s="12">
        <v>50.451300000000003</v>
      </c>
      <c r="L96" s="12">
        <v>30.5624</v>
      </c>
      <c r="M96" s="12">
        <v>33.4099</v>
      </c>
      <c r="N96" s="12">
        <v>15.8963</v>
      </c>
      <c r="O96" s="12">
        <v>38.047400000000003</v>
      </c>
    </row>
    <row r="97" spans="1:15" hidden="1" x14ac:dyDescent="0.25">
      <c r="A97" s="9" t="s">
        <v>139</v>
      </c>
      <c r="B97" s="9" t="s">
        <v>140</v>
      </c>
      <c r="C97" s="29"/>
      <c r="D97" s="12">
        <v>21.161000000000001</v>
      </c>
      <c r="E97" s="12">
        <v>34.737000000000002</v>
      </c>
      <c r="F97" s="12">
        <v>4.7519999999999998</v>
      </c>
      <c r="G97" s="12">
        <v>5.6980000000000004</v>
      </c>
      <c r="H97" s="12">
        <v>5.7761300000000002</v>
      </c>
      <c r="I97" s="12">
        <v>5.7692100000000002</v>
      </c>
      <c r="J97" s="12">
        <v>5.3963000000000001</v>
      </c>
      <c r="K97" s="12">
        <v>5.3545999999999996</v>
      </c>
      <c r="L97" s="12">
        <v>4.2047999999999996</v>
      </c>
      <c r="M97" s="12">
        <v>9.8881999999999994</v>
      </c>
      <c r="N97" s="12">
        <v>13.005100000000001</v>
      </c>
      <c r="O97" s="12">
        <v>16.566199999999998</v>
      </c>
    </row>
    <row r="98" spans="1:15" hidden="1" x14ac:dyDescent="0.25">
      <c r="A98" s="9" t="s">
        <v>209</v>
      </c>
      <c r="B98" s="9" t="s">
        <v>209</v>
      </c>
      <c r="C98" s="29"/>
      <c r="D98" s="12">
        <v>1E-3</v>
      </c>
      <c r="E98" s="12">
        <v>1E-3</v>
      </c>
      <c r="F98" s="12">
        <v>1E-3</v>
      </c>
      <c r="G98" s="12">
        <v>2E-3</v>
      </c>
      <c r="H98" s="12">
        <v>2E-3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</row>
    <row r="99" spans="1:15" hidden="1" x14ac:dyDescent="0.25">
      <c r="A99" s="9" t="s">
        <v>264</v>
      </c>
      <c r="B99" s="9" t="s">
        <v>265</v>
      </c>
      <c r="C99" s="29"/>
      <c r="D99" s="12">
        <v>2.8879999999999999</v>
      </c>
      <c r="E99" s="12">
        <v>1.069</v>
      </c>
      <c r="F99" s="12">
        <v>0.92</v>
      </c>
      <c r="G99" s="12">
        <v>0.98199999999999998</v>
      </c>
      <c r="H99" s="12">
        <v>0.89729999999999999</v>
      </c>
      <c r="I99" s="12">
        <v>2.1200999999999999</v>
      </c>
      <c r="J99" s="12">
        <v>4.8057999999999996</v>
      </c>
      <c r="K99" s="12">
        <v>2.8999000000000001</v>
      </c>
      <c r="L99" s="12">
        <v>0.47699999999999998</v>
      </c>
      <c r="M99" s="12">
        <v>2.4409999999999998</v>
      </c>
      <c r="N99" s="12">
        <v>2.5878000000000001</v>
      </c>
      <c r="O99" s="12">
        <v>0.17180000000000001</v>
      </c>
    </row>
    <row r="100" spans="1:15" hidden="1" x14ac:dyDescent="0.25">
      <c r="A100" s="9" t="s">
        <v>340</v>
      </c>
      <c r="B100" s="9" t="s">
        <v>341</v>
      </c>
      <c r="C100" s="29"/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3.7000000000000002E-3</v>
      </c>
      <c r="M100" s="12">
        <v>0.11899999999999999</v>
      </c>
      <c r="N100" s="12">
        <v>0</v>
      </c>
      <c r="O100" s="12">
        <v>9.4E-2</v>
      </c>
    </row>
    <row r="101" spans="1:15" hidden="1" x14ac:dyDescent="0.25">
      <c r="A101" s="9" t="s">
        <v>468</v>
      </c>
      <c r="B101" s="9" t="s">
        <v>469</v>
      </c>
      <c r="C101" s="29"/>
      <c r="D101" s="12">
        <v>0</v>
      </c>
      <c r="E101" s="12">
        <v>0</v>
      </c>
      <c r="F101" s="12">
        <v>0</v>
      </c>
      <c r="G101" s="12">
        <v>6.0000000000000001E-3</v>
      </c>
      <c r="H101" s="12">
        <v>1.9E-2</v>
      </c>
      <c r="I101" s="12">
        <v>0</v>
      </c>
      <c r="J101" s="12">
        <v>1E-4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</row>
    <row r="102" spans="1:15" hidden="1" x14ac:dyDescent="0.25">
      <c r="A102" s="9" t="s">
        <v>208</v>
      </c>
      <c r="B102" s="9" t="s">
        <v>208</v>
      </c>
      <c r="C102" s="29"/>
      <c r="D102" s="12">
        <v>1E-3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</row>
    <row r="103" spans="1:15" hidden="1" x14ac:dyDescent="0.25">
      <c r="A103" s="9" t="s">
        <v>107</v>
      </c>
      <c r="B103" s="9" t="s">
        <v>108</v>
      </c>
      <c r="C103" s="29"/>
      <c r="D103" s="12">
        <v>42.180999999999997</v>
      </c>
      <c r="E103" s="12">
        <v>34.472999999999999</v>
      </c>
      <c r="F103" s="12">
        <v>19.552</v>
      </c>
      <c r="G103" s="12">
        <v>48.493000000000002</v>
      </c>
      <c r="H103" s="12">
        <v>52.798999999999999</v>
      </c>
      <c r="I103" s="12">
        <v>57.531489999999998</v>
      </c>
      <c r="J103" s="12">
        <v>61.4086</v>
      </c>
      <c r="K103" s="12">
        <v>69.303799999999995</v>
      </c>
      <c r="L103" s="12">
        <v>51.578899999999997</v>
      </c>
      <c r="M103" s="12">
        <v>47.308500000000002</v>
      </c>
      <c r="N103" s="12">
        <v>52.807200000000002</v>
      </c>
      <c r="O103" s="12">
        <v>43.533700000000003</v>
      </c>
    </row>
    <row r="104" spans="1:15" hidden="1" x14ac:dyDescent="0.25">
      <c r="A104" s="9" t="s">
        <v>248</v>
      </c>
      <c r="B104" s="9" t="s">
        <v>249</v>
      </c>
      <c r="C104" s="29"/>
      <c r="D104" s="12">
        <v>0</v>
      </c>
      <c r="E104" s="12">
        <v>0</v>
      </c>
      <c r="F104" s="12">
        <v>1E-3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0.01</v>
      </c>
      <c r="N104" s="12">
        <v>0</v>
      </c>
      <c r="O104" s="12">
        <v>0</v>
      </c>
    </row>
    <row r="105" spans="1:15" hidden="1" x14ac:dyDescent="0.25">
      <c r="A105" s="9" t="s">
        <v>181</v>
      </c>
      <c r="B105" s="9" t="s">
        <v>182</v>
      </c>
      <c r="C105" s="29"/>
      <c r="D105" s="12">
        <v>4.4530000000000003</v>
      </c>
      <c r="E105" s="12">
        <v>2.944</v>
      </c>
      <c r="F105" s="12">
        <v>2.1539999999999999</v>
      </c>
      <c r="G105" s="12">
        <v>1.8540000000000001</v>
      </c>
      <c r="H105" s="12">
        <v>3.1309999999999998</v>
      </c>
      <c r="I105" s="12">
        <v>1.1908000000000001</v>
      </c>
      <c r="J105" s="12">
        <v>1.3249</v>
      </c>
      <c r="K105" s="12">
        <v>3.5669</v>
      </c>
      <c r="L105" s="12">
        <v>0.75329999999999997</v>
      </c>
      <c r="M105" s="12">
        <v>2.3460999999999999</v>
      </c>
      <c r="N105" s="12">
        <v>0.68640000000000001</v>
      </c>
      <c r="O105" s="12">
        <v>0.48470000000000002</v>
      </c>
    </row>
    <row r="106" spans="1:15" hidden="1" x14ac:dyDescent="0.25">
      <c r="A106" s="9" t="s">
        <v>179</v>
      </c>
      <c r="B106" s="9" t="s">
        <v>180</v>
      </c>
      <c r="C106" s="29"/>
      <c r="D106" s="12">
        <v>7.4999999999999997E-2</v>
      </c>
      <c r="E106" s="12">
        <v>4.2000000000000003E-2</v>
      </c>
      <c r="F106" s="12">
        <v>1.7000000000000001E-2</v>
      </c>
      <c r="G106" s="12">
        <v>4.1000000000000002E-2</v>
      </c>
      <c r="H106" s="12">
        <v>4.2000000000000003E-2</v>
      </c>
      <c r="I106" s="12">
        <v>4.2000000000000003E-2</v>
      </c>
      <c r="J106" s="12">
        <v>8.8499999999999995E-2</v>
      </c>
      <c r="K106" s="12">
        <v>0.1668</v>
      </c>
      <c r="L106" s="12">
        <v>0</v>
      </c>
      <c r="M106" s="12">
        <v>0</v>
      </c>
      <c r="N106" s="12">
        <v>0</v>
      </c>
      <c r="O106" s="12">
        <v>0</v>
      </c>
    </row>
    <row r="107" spans="1:15" hidden="1" x14ac:dyDescent="0.25">
      <c r="A107" s="9" t="s">
        <v>280</v>
      </c>
      <c r="B107" s="9" t="s">
        <v>281</v>
      </c>
      <c r="C107" s="29"/>
      <c r="D107" s="12">
        <v>6.3570000000000002</v>
      </c>
      <c r="E107" s="12">
        <v>7.9749999999999996</v>
      </c>
      <c r="F107" s="12">
        <v>6.9039999999999999</v>
      </c>
      <c r="G107" s="12">
        <v>11.055</v>
      </c>
      <c r="H107" s="12">
        <v>14.3132</v>
      </c>
      <c r="I107" s="12">
        <v>4.6448</v>
      </c>
      <c r="J107" s="12">
        <v>5.5541999999999998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</row>
    <row r="108" spans="1:15" hidden="1" x14ac:dyDescent="0.25">
      <c r="A108" s="9" t="s">
        <v>470</v>
      </c>
      <c r="B108" s="9" t="s">
        <v>470</v>
      </c>
      <c r="C108" s="29"/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</row>
    <row r="109" spans="1:15" hidden="1" x14ac:dyDescent="0.25">
      <c r="A109" s="9" t="s">
        <v>320</v>
      </c>
      <c r="B109" s="9" t="s">
        <v>321</v>
      </c>
      <c r="C109" s="29"/>
      <c r="D109" s="12">
        <v>5.0000000000000001E-3</v>
      </c>
      <c r="E109" s="12">
        <v>1E-3</v>
      </c>
      <c r="F109" s="12">
        <v>2E-3</v>
      </c>
      <c r="G109" s="12">
        <v>4.0000000000000001E-3</v>
      </c>
      <c r="H109" s="12">
        <v>4.0000000000000001E-3</v>
      </c>
      <c r="I109" s="12">
        <v>1.0999999999999999E-2</v>
      </c>
      <c r="J109" s="12">
        <v>1.0800000000000001E-2</v>
      </c>
      <c r="K109" s="12">
        <v>6.0000000000000001E-3</v>
      </c>
      <c r="L109" s="12">
        <v>0</v>
      </c>
      <c r="M109" s="12">
        <v>4.3999999999999997E-2</v>
      </c>
      <c r="N109" s="12">
        <v>0</v>
      </c>
      <c r="O109" s="12">
        <v>0</v>
      </c>
    </row>
    <row r="110" spans="1:15" hidden="1" x14ac:dyDescent="0.25">
      <c r="A110" s="9" t="s">
        <v>165</v>
      </c>
      <c r="B110" s="9" t="s">
        <v>166</v>
      </c>
      <c r="C110" s="29"/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</row>
    <row r="111" spans="1:15" hidden="1" x14ac:dyDescent="0.25">
      <c r="A111" s="9" t="s">
        <v>272</v>
      </c>
      <c r="B111" s="9" t="s">
        <v>273</v>
      </c>
      <c r="C111" s="29"/>
      <c r="D111" s="12">
        <v>1.9E-2</v>
      </c>
      <c r="E111" s="12">
        <v>2.1000000000000001E-2</v>
      </c>
      <c r="F111" s="12">
        <v>0.01</v>
      </c>
      <c r="G111" s="12">
        <v>1.4E-2</v>
      </c>
      <c r="H111" s="12">
        <v>2.5999999999999999E-2</v>
      </c>
      <c r="I111" s="12">
        <v>0.05</v>
      </c>
      <c r="J111" s="12">
        <v>4.1599999999999998E-2</v>
      </c>
      <c r="K111" s="12">
        <v>4.9000000000000002E-2</v>
      </c>
      <c r="L111" s="12">
        <v>0.04</v>
      </c>
      <c r="M111" s="12">
        <v>3.3000000000000002E-2</v>
      </c>
      <c r="N111" s="12">
        <v>3.0700000000000002E-2</v>
      </c>
      <c r="O111" s="12">
        <v>1.7999999999999999E-2</v>
      </c>
    </row>
    <row r="112" spans="1:15" hidden="1" x14ac:dyDescent="0.25">
      <c r="A112" s="9" t="s">
        <v>183</v>
      </c>
      <c r="B112" s="9" t="s">
        <v>184</v>
      </c>
      <c r="C112" s="29"/>
      <c r="D112" s="12">
        <v>2.0499999999999998</v>
      </c>
      <c r="E112" s="12">
        <v>3.5459999999999998</v>
      </c>
      <c r="F112" s="12">
        <v>1.423</v>
      </c>
      <c r="G112" s="12">
        <v>3.2229999999999999</v>
      </c>
      <c r="H112" s="12">
        <v>8.0879999999999992</v>
      </c>
      <c r="I112" s="12">
        <v>5.4911580000000004</v>
      </c>
      <c r="J112" s="12">
        <v>8.4199999999999997E-2</v>
      </c>
      <c r="K112" s="12">
        <v>0.17649999999999999</v>
      </c>
      <c r="L112" s="12">
        <v>2.6865000000000001</v>
      </c>
      <c r="M112" s="12">
        <v>6.7587000000000002</v>
      </c>
      <c r="N112" s="12">
        <v>10.7898</v>
      </c>
      <c r="O112" s="12">
        <v>9.3853000000000009</v>
      </c>
    </row>
    <row r="113" spans="1:15" hidden="1" x14ac:dyDescent="0.25">
      <c r="A113" s="9" t="s">
        <v>290</v>
      </c>
      <c r="B113" s="9" t="s">
        <v>291</v>
      </c>
      <c r="C113" s="29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</row>
    <row r="114" spans="1:15" hidden="1" x14ac:dyDescent="0.25">
      <c r="A114" s="9" t="s">
        <v>314</v>
      </c>
      <c r="B114" s="9" t="s">
        <v>315</v>
      </c>
      <c r="C114" s="29"/>
      <c r="D114" s="12">
        <v>2.7E-2</v>
      </c>
      <c r="E114" s="12">
        <v>9.7000000000000003E-2</v>
      </c>
      <c r="F114" s="12">
        <v>4.7E-2</v>
      </c>
      <c r="G114" s="12">
        <v>3.3000000000000002E-2</v>
      </c>
      <c r="H114" s="12">
        <v>0.05</v>
      </c>
      <c r="I114" s="12">
        <v>3.7999999999999999E-2</v>
      </c>
      <c r="J114" s="12">
        <v>0.1056</v>
      </c>
      <c r="K114" s="12">
        <v>9.4600000000000004E-2</v>
      </c>
      <c r="L114" s="12">
        <v>1E-4</v>
      </c>
      <c r="M114" s="12">
        <v>2.2200000000000001E-2</v>
      </c>
      <c r="N114" s="12">
        <v>5.3600000000000002E-2</v>
      </c>
      <c r="O114" s="12">
        <v>4.0000000000000002E-4</v>
      </c>
    </row>
    <row r="115" spans="1:15" hidden="1" x14ac:dyDescent="0.25">
      <c r="A115" s="9" t="s">
        <v>223</v>
      </c>
      <c r="B115" s="9" t="s">
        <v>224</v>
      </c>
      <c r="C115" s="29"/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</row>
    <row r="116" spans="1:15" hidden="1" x14ac:dyDescent="0.25">
      <c r="A116" s="9" t="s">
        <v>157</v>
      </c>
      <c r="B116" s="9" t="s">
        <v>158</v>
      </c>
      <c r="C116" s="29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5.7500000000000002E-2</v>
      </c>
      <c r="L116" s="12">
        <v>0.91500000000000004</v>
      </c>
      <c r="M116" s="12">
        <v>7.8100000000000003E-2</v>
      </c>
      <c r="N116" s="12">
        <v>7.6999999999999999E-2</v>
      </c>
      <c r="O116" s="12">
        <v>0.11550000000000001</v>
      </c>
    </row>
    <row r="117" spans="1:15" hidden="1" x14ac:dyDescent="0.25">
      <c r="A117" s="9" t="s">
        <v>123</v>
      </c>
      <c r="B117" s="9" t="s">
        <v>124</v>
      </c>
      <c r="C117" s="29"/>
      <c r="D117" s="12">
        <v>0</v>
      </c>
      <c r="E117" s="12">
        <v>0</v>
      </c>
      <c r="F117" s="12">
        <v>0</v>
      </c>
      <c r="G117" s="12">
        <v>12.682</v>
      </c>
      <c r="H117" s="12">
        <v>4.17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</row>
    <row r="118" spans="1:15" hidden="1" x14ac:dyDescent="0.25">
      <c r="A118" s="9" t="s">
        <v>204</v>
      </c>
      <c r="B118" s="9" t="s">
        <v>205</v>
      </c>
      <c r="C118" s="29"/>
      <c r="D118" s="12">
        <v>430.892</v>
      </c>
      <c r="E118" s="12">
        <v>608.46299999999997</v>
      </c>
      <c r="F118" s="12">
        <v>568.00400000000002</v>
      </c>
      <c r="G118" s="12">
        <v>786.95600000000002</v>
      </c>
      <c r="H118" s="12">
        <v>698.14990599999999</v>
      </c>
      <c r="I118" s="12">
        <v>663.35383000000002</v>
      </c>
      <c r="J118" s="12">
        <v>367.054237</v>
      </c>
      <c r="K118" s="12">
        <v>358.03149999999999</v>
      </c>
      <c r="L118" s="12">
        <v>399.76260000000002</v>
      </c>
      <c r="M118" s="12">
        <v>391.25599999999997</v>
      </c>
      <c r="N118" s="12">
        <v>402.3852</v>
      </c>
      <c r="O118" s="12">
        <v>376.5686</v>
      </c>
    </row>
    <row r="119" spans="1:15" hidden="1" x14ac:dyDescent="0.25">
      <c r="A119" s="9" t="s">
        <v>316</v>
      </c>
      <c r="B119" s="9" t="s">
        <v>317</v>
      </c>
      <c r="C119" s="29"/>
      <c r="D119" s="12">
        <v>1.6E-2</v>
      </c>
      <c r="E119" s="12">
        <v>1.6E-2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</row>
    <row r="120" spans="1:15" hidden="1" x14ac:dyDescent="0.25">
      <c r="A120" s="9" t="s">
        <v>446</v>
      </c>
      <c r="B120" s="9" t="s">
        <v>447</v>
      </c>
      <c r="C120" s="29"/>
      <c r="D120" s="12">
        <v>0</v>
      </c>
      <c r="E120" s="12">
        <v>0</v>
      </c>
      <c r="F120" s="12">
        <v>1E-3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</row>
    <row r="121" spans="1:15" hidden="1" x14ac:dyDescent="0.25">
      <c r="A121" s="9" t="s">
        <v>456</v>
      </c>
      <c r="B121" s="9" t="s">
        <v>457</v>
      </c>
      <c r="C121" s="29"/>
      <c r="D121" s="12">
        <v>6.4000000000000001E-2</v>
      </c>
      <c r="E121" s="12">
        <v>4.8000000000000001E-2</v>
      </c>
      <c r="F121" s="12">
        <v>2.5000000000000001E-2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</row>
    <row r="122" spans="1:15" hidden="1" x14ac:dyDescent="0.25">
      <c r="A122" s="9" t="s">
        <v>195</v>
      </c>
      <c r="B122" s="9" t="s">
        <v>196</v>
      </c>
      <c r="C122" s="29"/>
      <c r="D122" s="12">
        <v>0.42</v>
      </c>
      <c r="E122" s="12">
        <v>0.55400000000000005</v>
      </c>
      <c r="F122" s="12">
        <v>0.41699999999999998</v>
      </c>
      <c r="G122" s="12">
        <v>0.72</v>
      </c>
      <c r="H122" s="12">
        <v>1.1307</v>
      </c>
      <c r="I122" s="12">
        <v>1.3593</v>
      </c>
      <c r="J122" s="12">
        <v>1.3724000000000001</v>
      </c>
      <c r="K122" s="12">
        <v>1.3945000000000001</v>
      </c>
      <c r="L122" s="12">
        <v>0.98009999999999997</v>
      </c>
      <c r="M122" s="12">
        <v>0.77710000000000001</v>
      </c>
      <c r="N122" s="12">
        <v>0.20630000000000001</v>
      </c>
      <c r="O122" s="12">
        <v>8.8400000000000006E-2</v>
      </c>
    </row>
    <row r="123" spans="1:15" hidden="1" x14ac:dyDescent="0.25">
      <c r="A123" s="9" t="s">
        <v>96</v>
      </c>
      <c r="B123" s="9" t="s">
        <v>97</v>
      </c>
      <c r="C123" s="29"/>
      <c r="D123" s="12">
        <v>8.8079999999999998</v>
      </c>
      <c r="E123" s="12">
        <v>8.5749999999999993</v>
      </c>
      <c r="F123" s="12">
        <v>5.8310000000000004</v>
      </c>
      <c r="G123" s="12">
        <v>6.173</v>
      </c>
      <c r="H123" s="12">
        <v>5.6951999999999998</v>
      </c>
      <c r="I123" s="12">
        <v>8.4995999999999992</v>
      </c>
      <c r="J123" s="12">
        <v>2.1063999999999998</v>
      </c>
      <c r="K123" s="12">
        <v>11.8217</v>
      </c>
      <c r="L123" s="12">
        <v>1.0390999999999999</v>
      </c>
      <c r="M123" s="12">
        <v>42.196199999999997</v>
      </c>
      <c r="N123" s="12">
        <v>0.44429999999999997</v>
      </c>
      <c r="O123" s="12">
        <v>8.3699999999999997E-2</v>
      </c>
    </row>
    <row r="124" spans="1:15" hidden="1" x14ac:dyDescent="0.25">
      <c r="A124" s="9" t="s">
        <v>332</v>
      </c>
      <c r="B124" s="9" t="s">
        <v>333</v>
      </c>
      <c r="C124" s="29"/>
      <c r="D124" s="12">
        <v>4.0000000000000001E-3</v>
      </c>
      <c r="E124" s="12">
        <v>1E-3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</row>
    <row r="125" spans="1:15" hidden="1" x14ac:dyDescent="0.25">
      <c r="A125" s="9" t="s">
        <v>258</v>
      </c>
      <c r="B125" s="9" t="s">
        <v>259</v>
      </c>
      <c r="C125" s="29"/>
      <c r="D125" s="12">
        <v>8.0000000000000002E-3</v>
      </c>
      <c r="E125" s="12">
        <v>8.0000000000000002E-3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</row>
    <row r="126" spans="1:15" hidden="1" x14ac:dyDescent="0.25">
      <c r="A126" s="9" t="s">
        <v>202</v>
      </c>
      <c r="B126" s="9" t="s">
        <v>203</v>
      </c>
      <c r="C126" s="29"/>
      <c r="D126" s="12">
        <v>0</v>
      </c>
      <c r="E126" s="12">
        <v>0</v>
      </c>
      <c r="F126" s="12">
        <v>0</v>
      </c>
      <c r="G126" s="12">
        <v>0</v>
      </c>
      <c r="H126" s="12">
        <v>9.9299999999999999E-2</v>
      </c>
      <c r="I126" s="12">
        <v>9.7900000000000001E-2</v>
      </c>
      <c r="J126" s="12">
        <v>0.1047</v>
      </c>
      <c r="K126" s="12">
        <v>0</v>
      </c>
      <c r="L126" s="12">
        <v>0.19900000000000001</v>
      </c>
      <c r="M126" s="12">
        <v>0.30399999999999999</v>
      </c>
      <c r="N126" s="12">
        <v>0.253</v>
      </c>
      <c r="O126" s="12">
        <v>0.13100000000000001</v>
      </c>
    </row>
    <row r="127" spans="1:15" hidden="1" x14ac:dyDescent="0.25">
      <c r="A127" s="9" t="s">
        <v>94</v>
      </c>
      <c r="B127" s="9" t="s">
        <v>95</v>
      </c>
      <c r="C127" s="29"/>
      <c r="D127" s="12">
        <v>6.0000000000000001E-3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</row>
    <row r="128" spans="1:15" hidden="1" x14ac:dyDescent="0.25">
      <c r="A128" s="9" t="s">
        <v>296</v>
      </c>
      <c r="B128" s="9" t="s">
        <v>297</v>
      </c>
      <c r="C128" s="29"/>
      <c r="D128" s="12">
        <v>8.0000000000000002E-3</v>
      </c>
      <c r="E128" s="12">
        <v>8.0000000000000002E-3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</row>
    <row r="129" spans="1:15" hidden="1" x14ac:dyDescent="0.25">
      <c r="A129" s="9" t="s">
        <v>462</v>
      </c>
      <c r="B129" s="9" t="s">
        <v>463</v>
      </c>
      <c r="C129" s="29"/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16.550999999999998</v>
      </c>
      <c r="N129" s="12">
        <v>44.305</v>
      </c>
      <c r="O129" s="12">
        <v>17.448</v>
      </c>
    </row>
    <row r="130" spans="1:15" hidden="1" x14ac:dyDescent="0.25">
      <c r="A130" s="9" t="s">
        <v>282</v>
      </c>
      <c r="B130" s="9" t="s">
        <v>283</v>
      </c>
      <c r="C130" s="29"/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2E-3</v>
      </c>
      <c r="J130" s="12">
        <v>3.3999999999999998E-3</v>
      </c>
      <c r="K130" s="12">
        <v>2.2000000000000001E-3</v>
      </c>
      <c r="L130" s="12">
        <v>0</v>
      </c>
      <c r="M130" s="12">
        <v>0.01</v>
      </c>
      <c r="N130" s="12">
        <v>0</v>
      </c>
      <c r="O130" s="12">
        <v>0</v>
      </c>
    </row>
    <row r="131" spans="1:15" hidden="1" x14ac:dyDescent="0.25">
      <c r="A131" s="9" t="s">
        <v>84</v>
      </c>
      <c r="B131" s="9" t="s">
        <v>85</v>
      </c>
      <c r="C131" s="29"/>
      <c r="D131" s="12">
        <v>2.0110000000000001</v>
      </c>
      <c r="E131" s="12">
        <v>1.8360000000000001</v>
      </c>
      <c r="F131" s="12">
        <v>2.7669999999999999</v>
      </c>
      <c r="G131" s="12">
        <v>4.3079999999999998</v>
      </c>
      <c r="H131" s="12">
        <v>4.1909999999999998</v>
      </c>
      <c r="I131" s="12">
        <v>4.05</v>
      </c>
      <c r="J131" s="12">
        <v>4.1490999999999998</v>
      </c>
      <c r="K131" s="12">
        <v>3.5274000000000001</v>
      </c>
      <c r="L131" s="12">
        <v>2.4979</v>
      </c>
      <c r="M131" s="12">
        <v>5.0978000000000003</v>
      </c>
      <c r="N131" s="12">
        <v>8.5530000000000008</v>
      </c>
      <c r="O131" s="12">
        <v>3.9820000000000002</v>
      </c>
    </row>
    <row r="132" spans="1:15" hidden="1" x14ac:dyDescent="0.25">
      <c r="A132" s="9" t="s">
        <v>260</v>
      </c>
      <c r="B132" s="9" t="s">
        <v>261</v>
      </c>
      <c r="C132" s="29"/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</row>
    <row r="133" spans="1:15" hidden="1" x14ac:dyDescent="0.25">
      <c r="A133" s="9" t="s">
        <v>326</v>
      </c>
      <c r="B133" s="9" t="s">
        <v>327</v>
      </c>
      <c r="C133" s="29"/>
      <c r="D133" s="12">
        <v>4.1429999999999998</v>
      </c>
      <c r="E133" s="12">
        <v>6.2869999999999999</v>
      </c>
      <c r="F133" s="12">
        <v>3.161</v>
      </c>
      <c r="G133" s="12">
        <v>4.6479999999999997</v>
      </c>
      <c r="H133" s="12">
        <v>7.0612000000000004</v>
      </c>
      <c r="I133" s="12">
        <v>8.0645000000000007</v>
      </c>
      <c r="J133" s="12">
        <v>8.7484999999999999</v>
      </c>
      <c r="K133" s="12">
        <v>8.8895999999999997</v>
      </c>
      <c r="L133" s="12">
        <v>7.8228</v>
      </c>
      <c r="M133" s="12">
        <v>8.9595000000000002</v>
      </c>
      <c r="N133" s="12">
        <v>4.7321999999999997</v>
      </c>
      <c r="O133" s="12">
        <v>25.8156</v>
      </c>
    </row>
    <row r="134" spans="1:15" hidden="1" x14ac:dyDescent="0.25">
      <c r="A134" s="9" t="s">
        <v>328</v>
      </c>
      <c r="B134" s="9" t="s">
        <v>329</v>
      </c>
      <c r="C134" s="29"/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0.01</v>
      </c>
      <c r="J134" s="12">
        <v>1.2999999999999999E-2</v>
      </c>
      <c r="K134" s="12">
        <v>6.6400000000000001E-2</v>
      </c>
      <c r="L134" s="12">
        <v>7.1199999999999999E-2</v>
      </c>
      <c r="M134" s="12">
        <v>7.8100000000000003E-2</v>
      </c>
      <c r="N134" s="12">
        <v>7.6999999999999999E-2</v>
      </c>
      <c r="O134" s="12">
        <v>8.1000000000000003E-2</v>
      </c>
    </row>
    <row r="135" spans="1:15" hidden="1" x14ac:dyDescent="0.25">
      <c r="A135" s="9" t="s">
        <v>274</v>
      </c>
      <c r="B135" s="9" t="s">
        <v>275</v>
      </c>
      <c r="C135" s="29"/>
      <c r="D135" s="12">
        <v>2.7E-2</v>
      </c>
      <c r="E135" s="12">
        <v>1.4999999999999999E-2</v>
      </c>
      <c r="F135" s="12">
        <v>8.9999999999999993E-3</v>
      </c>
      <c r="G135" s="12">
        <v>1.6E-2</v>
      </c>
      <c r="H135" s="12">
        <v>1.7999999999999999E-2</v>
      </c>
      <c r="I135" s="12">
        <v>2.4E-2</v>
      </c>
      <c r="J135" s="12">
        <v>2.8000000000000001E-2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</row>
    <row r="136" spans="1:15" hidden="1" x14ac:dyDescent="0.25">
      <c r="A136" s="9" t="s">
        <v>171</v>
      </c>
      <c r="B136" s="9" t="s">
        <v>172</v>
      </c>
      <c r="C136" s="29"/>
      <c r="D136" s="12">
        <v>0</v>
      </c>
      <c r="E136" s="12">
        <v>0</v>
      </c>
      <c r="F136" s="12">
        <v>0</v>
      </c>
      <c r="G136" s="12">
        <v>0</v>
      </c>
      <c r="H136" s="12">
        <v>5.8999999999999997E-2</v>
      </c>
      <c r="I136" s="12">
        <v>0.76400000000000001</v>
      </c>
      <c r="J136" s="12">
        <v>2.0409999999999999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</row>
    <row r="137" spans="1:15" hidden="1" x14ac:dyDescent="0.25">
      <c r="A137" s="9" t="s">
        <v>175</v>
      </c>
      <c r="B137" s="9" t="s">
        <v>176</v>
      </c>
      <c r="C137" s="29"/>
      <c r="D137" s="12">
        <v>7.0000000000000001E-3</v>
      </c>
      <c r="E137" s="12">
        <v>3.0000000000000001E-3</v>
      </c>
      <c r="F137" s="12">
        <v>0</v>
      </c>
      <c r="G137" s="12">
        <v>0</v>
      </c>
      <c r="H137" s="12">
        <v>0.03</v>
      </c>
      <c r="I137" s="12">
        <v>0.48259999999999997</v>
      </c>
      <c r="J137" s="12">
        <v>0.87939999999999996</v>
      </c>
      <c r="K137" s="12">
        <v>0.2026</v>
      </c>
      <c r="L137" s="12">
        <v>3.0000000000000001E-3</v>
      </c>
      <c r="M137" s="12">
        <v>0.22800000000000001</v>
      </c>
      <c r="N137" s="12">
        <v>0.40100000000000002</v>
      </c>
      <c r="O137" s="12">
        <v>0.129</v>
      </c>
    </row>
    <row r="138" spans="1:15" x14ac:dyDescent="0.25">
      <c r="A138" s="9"/>
      <c r="B138" s="10" t="s">
        <v>646</v>
      </c>
      <c r="C138" s="30">
        <v>9.6384999999999998E-2</v>
      </c>
      <c r="D138" s="19">
        <v>0.16</v>
      </c>
      <c r="E138" s="12">
        <v>8.1000000000000003E-2</v>
      </c>
      <c r="F138" s="12">
        <v>0.13800000000000001</v>
      </c>
      <c r="G138" s="12">
        <v>0.19</v>
      </c>
      <c r="H138" s="12">
        <v>0.215</v>
      </c>
      <c r="I138" s="12">
        <v>0.37312099999999998</v>
      </c>
      <c r="J138" s="12">
        <v>0.39760000000000001</v>
      </c>
      <c r="K138" s="12">
        <v>0.18909999999999999</v>
      </c>
      <c r="L138" s="12">
        <v>5.9799999999999999E-2</v>
      </c>
      <c r="M138" s="12">
        <v>0.2228</v>
      </c>
      <c r="N138" s="12">
        <v>0.21829999999999999</v>
      </c>
      <c r="O138" s="12">
        <v>3.39E-2</v>
      </c>
    </row>
    <row r="139" spans="1:15" hidden="1" x14ac:dyDescent="0.25">
      <c r="A139" s="9" t="s">
        <v>471</v>
      </c>
      <c r="B139" s="9" t="s">
        <v>472</v>
      </c>
      <c r="C139" s="29"/>
      <c r="D139" s="12">
        <v>6.0000000000000001E-3</v>
      </c>
      <c r="E139" s="12">
        <v>1E-3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</row>
    <row r="140" spans="1:15" hidden="1" x14ac:dyDescent="0.25">
      <c r="A140" s="9" t="s">
        <v>473</v>
      </c>
      <c r="B140" s="9" t="s">
        <v>474</v>
      </c>
      <c r="C140" s="29"/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2E-3</v>
      </c>
      <c r="N140" s="12">
        <v>1.1000000000000001E-3</v>
      </c>
      <c r="O140" s="12">
        <v>0</v>
      </c>
    </row>
    <row r="141" spans="1:15" hidden="1" x14ac:dyDescent="0.25">
      <c r="A141" s="9" t="s">
        <v>348</v>
      </c>
      <c r="B141" s="9" t="s">
        <v>349</v>
      </c>
      <c r="C141" s="29"/>
      <c r="D141" s="12">
        <v>1E-3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</row>
    <row r="142" spans="1:15" hidden="1" x14ac:dyDescent="0.25">
      <c r="A142" s="9" t="s">
        <v>364</v>
      </c>
      <c r="B142" s="9" t="s">
        <v>365</v>
      </c>
      <c r="C142" s="29"/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2.0999999999999999E-5</v>
      </c>
      <c r="J142" s="12">
        <v>1E-4</v>
      </c>
      <c r="K142" s="12">
        <v>0</v>
      </c>
      <c r="L142" s="12">
        <v>0</v>
      </c>
      <c r="M142" s="12">
        <v>1E-4</v>
      </c>
      <c r="N142" s="12">
        <v>1E-4</v>
      </c>
      <c r="O142" s="12">
        <v>0</v>
      </c>
    </row>
    <row r="143" spans="1:15" hidden="1" x14ac:dyDescent="0.25">
      <c r="A143" s="9" t="s">
        <v>475</v>
      </c>
      <c r="B143" s="9" t="s">
        <v>476</v>
      </c>
      <c r="C143" s="29"/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1E-3</v>
      </c>
      <c r="J143" s="12">
        <v>1E-3</v>
      </c>
      <c r="K143" s="12">
        <v>1E-3</v>
      </c>
      <c r="L143" s="12">
        <v>1E-3</v>
      </c>
      <c r="M143" s="12">
        <v>5.9999999999999995E-4</v>
      </c>
      <c r="N143" s="12">
        <v>4.3E-3</v>
      </c>
      <c r="O143" s="12">
        <v>1.09E-2</v>
      </c>
    </row>
    <row r="144" spans="1:15" hidden="1" x14ac:dyDescent="0.25">
      <c r="A144" s="9" t="s">
        <v>360</v>
      </c>
      <c r="B144" s="9" t="s">
        <v>361</v>
      </c>
      <c r="C144" s="29"/>
      <c r="D144" s="12">
        <v>2.7E-2</v>
      </c>
      <c r="E144" s="12">
        <v>0</v>
      </c>
      <c r="F144" s="12">
        <v>0</v>
      </c>
      <c r="G144" s="12">
        <v>0</v>
      </c>
      <c r="H144" s="12">
        <v>0</v>
      </c>
      <c r="I144" s="12">
        <v>3.9E-2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</row>
    <row r="145" spans="1:15" hidden="1" x14ac:dyDescent="0.25">
      <c r="A145" s="9" t="s">
        <v>354</v>
      </c>
      <c r="B145" s="9" t="s">
        <v>355</v>
      </c>
      <c r="C145" s="29"/>
      <c r="D145" s="12">
        <v>2E-3</v>
      </c>
      <c r="E145" s="12">
        <v>1E-3</v>
      </c>
      <c r="F145" s="12">
        <v>7.0000000000000001E-3</v>
      </c>
      <c r="G145" s="12">
        <v>1.4999999999999999E-2</v>
      </c>
      <c r="H145" s="12">
        <v>0.01</v>
      </c>
      <c r="I145" s="12">
        <v>0.01</v>
      </c>
      <c r="J145" s="12">
        <v>6.4000000000000001E-2</v>
      </c>
      <c r="K145" s="12">
        <v>3.1E-2</v>
      </c>
      <c r="L145" s="12">
        <v>1E-4</v>
      </c>
      <c r="M145" s="12">
        <v>6.2300000000000001E-2</v>
      </c>
      <c r="N145" s="12">
        <v>6.7900000000000002E-2</v>
      </c>
      <c r="O145" s="12">
        <v>0</v>
      </c>
    </row>
    <row r="146" spans="1:15" hidden="1" x14ac:dyDescent="0.25">
      <c r="A146" s="9" t="s">
        <v>477</v>
      </c>
      <c r="B146" s="9" t="s">
        <v>478</v>
      </c>
      <c r="C146" s="29"/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</row>
    <row r="147" spans="1:15" hidden="1" x14ac:dyDescent="0.25">
      <c r="A147" s="9" t="s">
        <v>369</v>
      </c>
      <c r="B147" s="9" t="s">
        <v>370</v>
      </c>
      <c r="C147" s="29"/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2.3E-2</v>
      </c>
    </row>
    <row r="148" spans="1:15" hidden="1" x14ac:dyDescent="0.25">
      <c r="A148" s="9" t="s">
        <v>479</v>
      </c>
      <c r="B148" s="9" t="s">
        <v>480</v>
      </c>
      <c r="C148" s="29"/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</row>
    <row r="149" spans="1:15" hidden="1" x14ac:dyDescent="0.25">
      <c r="A149" s="9" t="s">
        <v>481</v>
      </c>
      <c r="B149" s="9" t="s">
        <v>482</v>
      </c>
      <c r="C149" s="29"/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</row>
    <row r="150" spans="1:15" hidden="1" x14ac:dyDescent="0.25">
      <c r="A150" s="9" t="s">
        <v>483</v>
      </c>
      <c r="B150" s="9" t="s">
        <v>484</v>
      </c>
      <c r="C150" s="29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2.9999999999999997E-4</v>
      </c>
      <c r="J150" s="12">
        <v>2.3E-3</v>
      </c>
      <c r="K150" s="12">
        <v>1.1000000000000001E-3</v>
      </c>
      <c r="L150" s="12">
        <v>1.1000000000000001E-3</v>
      </c>
      <c r="M150" s="12">
        <v>2E-3</v>
      </c>
      <c r="N150" s="12">
        <v>0</v>
      </c>
      <c r="O150" s="12">
        <v>0</v>
      </c>
    </row>
    <row r="151" spans="1:15" hidden="1" x14ac:dyDescent="0.25">
      <c r="A151" s="9" t="s">
        <v>356</v>
      </c>
      <c r="B151" s="9" t="s">
        <v>357</v>
      </c>
      <c r="C151" s="29"/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1.8E-3</v>
      </c>
      <c r="J151" s="12">
        <v>0.01</v>
      </c>
      <c r="K151" s="12">
        <v>1.0999999999999999E-2</v>
      </c>
      <c r="L151" s="12">
        <v>1.5900000000000001E-2</v>
      </c>
      <c r="M151" s="12">
        <v>1.54E-2</v>
      </c>
      <c r="N151" s="12">
        <v>8.0000000000000004E-4</v>
      </c>
      <c r="O151" s="12">
        <v>0</v>
      </c>
    </row>
    <row r="152" spans="1:15" hidden="1" x14ac:dyDescent="0.25">
      <c r="A152" s="9" t="s">
        <v>485</v>
      </c>
      <c r="B152" s="9" t="s">
        <v>486</v>
      </c>
      <c r="C152" s="29"/>
      <c r="D152" s="12">
        <v>6.4000000000000001E-2</v>
      </c>
      <c r="E152" s="12">
        <v>4.3999999999999997E-2</v>
      </c>
      <c r="F152" s="12">
        <v>0.06</v>
      </c>
      <c r="G152" s="12">
        <v>7.4999999999999997E-2</v>
      </c>
      <c r="H152" s="12">
        <v>9.0999999999999998E-2</v>
      </c>
      <c r="I152" s="12">
        <v>0.112</v>
      </c>
      <c r="J152" s="12">
        <v>5.6800000000000003E-2</v>
      </c>
      <c r="K152" s="12">
        <v>2.5700000000000001E-2</v>
      </c>
      <c r="L152" s="12">
        <v>0</v>
      </c>
      <c r="M152" s="12">
        <v>0</v>
      </c>
      <c r="N152" s="12">
        <v>0</v>
      </c>
      <c r="O152" s="12">
        <v>0</v>
      </c>
    </row>
    <row r="153" spans="1:15" hidden="1" x14ac:dyDescent="0.25">
      <c r="A153" s="9" t="s">
        <v>373</v>
      </c>
      <c r="B153" s="9" t="s">
        <v>374</v>
      </c>
      <c r="C153" s="29"/>
      <c r="D153" s="12">
        <v>0.06</v>
      </c>
      <c r="E153" s="12">
        <v>3.5000000000000003E-2</v>
      </c>
      <c r="F153" s="12">
        <v>7.0999999999999994E-2</v>
      </c>
      <c r="G153" s="12">
        <v>0.1</v>
      </c>
      <c r="H153" s="12">
        <v>0.114</v>
      </c>
      <c r="I153" s="12">
        <v>0.20899999999999999</v>
      </c>
      <c r="J153" s="12">
        <v>0.26340000000000002</v>
      </c>
      <c r="K153" s="12">
        <v>0.1193</v>
      </c>
      <c r="L153" s="12">
        <v>4.1700000000000001E-2</v>
      </c>
      <c r="M153" s="12">
        <v>0.1404</v>
      </c>
      <c r="N153" s="12">
        <v>0.14410000000000001</v>
      </c>
      <c r="O153" s="12">
        <v>0</v>
      </c>
    </row>
    <row r="154" spans="1:15" x14ac:dyDescent="0.25">
      <c r="A154" s="9"/>
      <c r="B154" s="10" t="s">
        <v>648</v>
      </c>
      <c r="C154" s="30">
        <v>103514.516</v>
      </c>
      <c r="D154" s="19">
        <v>114294.69</v>
      </c>
      <c r="E154" s="12">
        <v>108808.77800000001</v>
      </c>
      <c r="F154" s="12">
        <v>92647.0671</v>
      </c>
      <c r="G154" s="12">
        <v>122822.2004</v>
      </c>
      <c r="H154" s="12">
        <v>133897.491454</v>
      </c>
      <c r="I154" s="12">
        <v>114958.40089400001</v>
      </c>
      <c r="J154" s="12">
        <v>130698.88067699999</v>
      </c>
      <c r="K154" s="12">
        <v>131291.23620000001</v>
      </c>
      <c r="L154" s="12">
        <v>90233.641600000003</v>
      </c>
      <c r="M154" s="12">
        <v>112329.7607</v>
      </c>
      <c r="N154" s="12">
        <v>132832.07209999999</v>
      </c>
      <c r="O154" s="12">
        <v>101885.85030000001</v>
      </c>
    </row>
    <row r="155" spans="1:15" hidden="1" x14ac:dyDescent="0.25">
      <c r="A155" s="9" t="s">
        <v>377</v>
      </c>
      <c r="B155" s="9" t="s">
        <v>378</v>
      </c>
      <c r="C155" s="9"/>
      <c r="D155" s="12">
        <v>1E-4</v>
      </c>
      <c r="E155" s="12">
        <v>0.11600000000000001</v>
      </c>
      <c r="F155" s="12">
        <v>0.15</v>
      </c>
      <c r="G155" s="12">
        <v>0.28000000000000003</v>
      </c>
      <c r="H155" s="12">
        <v>0.25</v>
      </c>
      <c r="I155" s="12">
        <v>0.08</v>
      </c>
      <c r="J155" s="12">
        <v>1</v>
      </c>
      <c r="K155" s="12">
        <v>2.04</v>
      </c>
      <c r="L155" s="12">
        <v>1.03</v>
      </c>
      <c r="M155" s="12">
        <v>1.97</v>
      </c>
      <c r="N155" s="12">
        <v>1.9</v>
      </c>
      <c r="O155" s="12">
        <v>1.0549999999999999</v>
      </c>
    </row>
    <row r="156" spans="1:15" x14ac:dyDescent="0.25">
      <c r="A156" s="9" t="s">
        <v>399</v>
      </c>
      <c r="B156" s="9" t="s">
        <v>400</v>
      </c>
      <c r="C156" s="29">
        <v>8520.1356400000132</v>
      </c>
      <c r="D156" s="12">
        <v>9413.0845000000008</v>
      </c>
      <c r="E156" s="12">
        <v>8883.2464999999993</v>
      </c>
      <c r="F156" s="12">
        <v>7637.6061</v>
      </c>
      <c r="G156" s="12">
        <v>10128.4139</v>
      </c>
      <c r="H156" s="12">
        <v>11046.714714</v>
      </c>
      <c r="I156" s="12">
        <v>9476.7141900000006</v>
      </c>
      <c r="J156" s="12">
        <v>10766.239036000001</v>
      </c>
      <c r="K156" s="12">
        <v>10814.281199999999</v>
      </c>
      <c r="L156" s="12">
        <v>7419.8125</v>
      </c>
      <c r="M156" s="12">
        <v>9235.0041999999994</v>
      </c>
      <c r="N156" s="12">
        <v>10919.5453</v>
      </c>
      <c r="O156" s="12">
        <v>8316.4444000000003</v>
      </c>
    </row>
    <row r="157" spans="1:15" x14ac:dyDescent="0.25">
      <c r="A157" s="9" t="s">
        <v>383</v>
      </c>
      <c r="B157" s="9" t="s">
        <v>384</v>
      </c>
      <c r="C157" s="43">
        <v>473.97172199999983</v>
      </c>
      <c r="D157" s="12">
        <v>524.20159999999998</v>
      </c>
      <c r="E157" s="12">
        <v>493.7063</v>
      </c>
      <c r="F157" s="12">
        <v>424.14319999999998</v>
      </c>
      <c r="G157" s="12">
        <v>562.56190000000004</v>
      </c>
      <c r="H157" s="12">
        <v>614.44160599999998</v>
      </c>
      <c r="I157" s="12">
        <v>525.36354600000004</v>
      </c>
      <c r="J157" s="12">
        <v>599.60340199999996</v>
      </c>
      <c r="K157" s="12">
        <v>601.43320000000006</v>
      </c>
      <c r="L157" s="12">
        <v>411.65210000000002</v>
      </c>
      <c r="M157" s="12">
        <v>531.77840000000003</v>
      </c>
      <c r="N157" s="12">
        <v>615.45460000000003</v>
      </c>
      <c r="O157" s="12">
        <v>486.97379999999998</v>
      </c>
    </row>
    <row r="158" spans="1:15" x14ac:dyDescent="0.25">
      <c r="A158" s="9" t="s">
        <v>401</v>
      </c>
      <c r="B158" s="9" t="s">
        <v>402</v>
      </c>
      <c r="C158" s="43">
        <v>474.32951099999991</v>
      </c>
      <c r="D158" s="12">
        <v>525.36339999999996</v>
      </c>
      <c r="E158" s="12">
        <v>494.06810000000002</v>
      </c>
      <c r="F158" s="12">
        <v>424.40109999999999</v>
      </c>
      <c r="G158" s="12">
        <v>563.00059999999996</v>
      </c>
      <c r="H158" s="12">
        <v>614.86541599999998</v>
      </c>
      <c r="I158" s="12">
        <v>525.82921299999998</v>
      </c>
      <c r="J158" s="12">
        <v>598.31712000000005</v>
      </c>
      <c r="K158" s="12">
        <v>601.63580000000002</v>
      </c>
      <c r="L158" s="12">
        <v>412.14699999999999</v>
      </c>
      <c r="M158" s="12">
        <v>532.09860000000003</v>
      </c>
      <c r="N158" s="12">
        <v>615.98329999999999</v>
      </c>
      <c r="O158" s="12">
        <v>488.7654</v>
      </c>
    </row>
    <row r="159" spans="1:15" x14ac:dyDescent="0.25">
      <c r="A159" s="9" t="s">
        <v>397</v>
      </c>
      <c r="B159" s="9" t="s">
        <v>398</v>
      </c>
      <c r="C159" s="29">
        <v>7577.882397000003</v>
      </c>
      <c r="D159" s="12">
        <v>8371.5931</v>
      </c>
      <c r="E159" s="12">
        <v>7897.8344999999999</v>
      </c>
      <c r="F159" s="12">
        <v>6782.6644999999999</v>
      </c>
      <c r="G159" s="12">
        <v>9004.8351000000002</v>
      </c>
      <c r="H159" s="12">
        <v>9827.9760970000007</v>
      </c>
      <c r="I159" s="12">
        <v>8431.1008000000002</v>
      </c>
      <c r="J159" s="12">
        <v>9581.9411340000006</v>
      </c>
      <c r="K159" s="12">
        <v>9618.7531999999992</v>
      </c>
      <c r="L159" s="12">
        <v>6591.8380999999999</v>
      </c>
      <c r="M159" s="12">
        <v>8222.4845000000005</v>
      </c>
      <c r="N159" s="12">
        <v>9734.5753999999997</v>
      </c>
      <c r="O159" s="12">
        <v>7405.5797000000002</v>
      </c>
    </row>
    <row r="160" spans="1:15" x14ac:dyDescent="0.25">
      <c r="A160" s="9" t="s">
        <v>38</v>
      </c>
      <c r="B160" s="9" t="s">
        <v>39</v>
      </c>
      <c r="C160" s="29">
        <v>95.01365100000001</v>
      </c>
      <c r="D160" s="32">
        <v>177.639195</v>
      </c>
      <c r="E160" s="12">
        <v>106.845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x14ac:dyDescent="0.25">
      <c r="A161" s="9" t="s">
        <v>381</v>
      </c>
      <c r="B161" s="9" t="s">
        <v>382</v>
      </c>
      <c r="C161" s="29">
        <v>4740.5081059999993</v>
      </c>
      <c r="D161" s="12">
        <v>5238.8004000000001</v>
      </c>
      <c r="E161" s="12">
        <v>4940.4988999999996</v>
      </c>
      <c r="F161" s="12">
        <v>4246.4768000000004</v>
      </c>
      <c r="G161" s="12">
        <v>5632.4800999999998</v>
      </c>
      <c r="H161" s="12">
        <v>6145.3039410000001</v>
      </c>
      <c r="I161" s="12">
        <v>5273.1651700000002</v>
      </c>
      <c r="J161" s="12">
        <v>5999.8846480000002</v>
      </c>
      <c r="K161" s="12">
        <v>6022.0661</v>
      </c>
      <c r="L161" s="12">
        <v>4141.2464</v>
      </c>
      <c r="M161" s="12">
        <v>5188.1067000000003</v>
      </c>
      <c r="N161" s="12">
        <v>6114.6283000000003</v>
      </c>
      <c r="O161" s="12">
        <v>4727.4004999999997</v>
      </c>
    </row>
    <row r="162" spans="1:15" x14ac:dyDescent="0.25">
      <c r="A162" s="9" t="s">
        <v>385</v>
      </c>
      <c r="B162" s="9" t="s">
        <v>386</v>
      </c>
      <c r="C162" s="43">
        <v>28575.086395999995</v>
      </c>
      <c r="D162" s="12">
        <v>31402.896199999999</v>
      </c>
      <c r="E162" s="12">
        <v>29682.9166</v>
      </c>
      <c r="F162" s="12">
        <v>25498.943200000002</v>
      </c>
      <c r="G162" s="12">
        <v>33840.194600000003</v>
      </c>
      <c r="H162" s="12">
        <v>36871.139339000001</v>
      </c>
      <c r="I162" s="12">
        <v>31673.432315999999</v>
      </c>
      <c r="J162" s="12">
        <v>36069.432359999999</v>
      </c>
      <c r="K162" s="12">
        <v>36237.2817</v>
      </c>
      <c r="L162" s="12">
        <v>24926.1145</v>
      </c>
      <c r="M162" s="12">
        <v>31133.8884</v>
      </c>
      <c r="N162" s="12">
        <v>36697.232400000001</v>
      </c>
      <c r="O162" s="12">
        <v>28008.441800000001</v>
      </c>
    </row>
    <row r="163" spans="1:15" hidden="1" x14ac:dyDescent="0.25">
      <c r="A163" s="9" t="s">
        <v>489</v>
      </c>
      <c r="B163" s="9" t="s">
        <v>490</v>
      </c>
      <c r="C163" s="29"/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7.0000000000000001E-3</v>
      </c>
      <c r="K163" s="12">
        <v>4.0000000000000001E-3</v>
      </c>
      <c r="L163" s="12">
        <v>3.5999999999999997E-2</v>
      </c>
      <c r="M163" s="12">
        <v>1.7999999999999999E-2</v>
      </c>
      <c r="N163" s="12">
        <v>2.5999999999999999E-2</v>
      </c>
      <c r="O163" s="12">
        <v>1.6E-2</v>
      </c>
    </row>
    <row r="164" spans="1:15" x14ac:dyDescent="0.25">
      <c r="A164" s="9" t="s">
        <v>379</v>
      </c>
      <c r="B164" s="9" t="s">
        <v>380</v>
      </c>
      <c r="C164" s="29">
        <v>0.40652500000000003</v>
      </c>
      <c r="D164" s="12">
        <v>0.37019999999999997</v>
      </c>
      <c r="E164" s="12">
        <v>0.48099999999999998</v>
      </c>
      <c r="F164" s="12">
        <v>0.41199999999999998</v>
      </c>
      <c r="G164" s="12">
        <v>0.45</v>
      </c>
      <c r="H164" s="12">
        <v>0.71</v>
      </c>
      <c r="I164" s="12">
        <v>1.1620999999999999</v>
      </c>
      <c r="J164" s="12">
        <v>0.754</v>
      </c>
      <c r="K164" s="12">
        <v>2.9089999999999998</v>
      </c>
      <c r="L164" s="12">
        <v>1.9866999999999999</v>
      </c>
      <c r="M164" s="12">
        <v>2.9396</v>
      </c>
      <c r="N164" s="12">
        <v>2.3736999999999999</v>
      </c>
      <c r="O164" s="12">
        <v>2.1840000000000002</v>
      </c>
    </row>
    <row r="165" spans="1:15" hidden="1" x14ac:dyDescent="0.25">
      <c r="A165" s="9" t="s">
        <v>487</v>
      </c>
      <c r="B165" s="9" t="s">
        <v>488</v>
      </c>
      <c r="C165" s="29"/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3.6999999999999998E-2</v>
      </c>
      <c r="M165" s="12">
        <v>0</v>
      </c>
      <c r="N165" s="12">
        <v>0</v>
      </c>
      <c r="O165" s="12">
        <v>0</v>
      </c>
    </row>
    <row r="166" spans="1:15" x14ac:dyDescent="0.25">
      <c r="A166" s="9" t="s">
        <v>387</v>
      </c>
      <c r="B166" s="9" t="s">
        <v>388</v>
      </c>
      <c r="C166" s="29">
        <v>38840.312583999985</v>
      </c>
      <c r="D166" s="12">
        <v>42926.806900000003</v>
      </c>
      <c r="E166" s="12">
        <v>41489.991199999997</v>
      </c>
      <c r="F166" s="12">
        <v>34898.361299999997</v>
      </c>
      <c r="G166" s="12">
        <v>46200.281999999999</v>
      </c>
      <c r="H166" s="12">
        <v>50346.808729999997</v>
      </c>
      <c r="I166" s="12">
        <v>43238.308850000001</v>
      </c>
      <c r="J166" s="12">
        <v>49101.528225000002</v>
      </c>
      <c r="K166" s="12">
        <v>49339.707000000002</v>
      </c>
      <c r="L166" s="12">
        <v>33911.400800000003</v>
      </c>
      <c r="M166" s="12">
        <v>42084.335400000004</v>
      </c>
      <c r="N166" s="12">
        <v>49874.996899999998</v>
      </c>
      <c r="O166" s="12">
        <v>38218.539400000001</v>
      </c>
    </row>
    <row r="167" spans="1:15" x14ac:dyDescent="0.25">
      <c r="A167" s="9" t="s">
        <v>389</v>
      </c>
      <c r="B167" s="9" t="s">
        <v>390</v>
      </c>
      <c r="C167" s="29">
        <v>12320.773193000005</v>
      </c>
      <c r="D167" s="12">
        <v>13615.0267</v>
      </c>
      <c r="E167" s="12">
        <v>12840.820900000001</v>
      </c>
      <c r="F167" s="12">
        <v>11030.804400000001</v>
      </c>
      <c r="G167" s="12">
        <v>14631.6705</v>
      </c>
      <c r="H167" s="12">
        <v>15969.047022000001</v>
      </c>
      <c r="I167" s="12">
        <v>13693.590265000001</v>
      </c>
      <c r="J167" s="12">
        <v>15567.955893</v>
      </c>
      <c r="K167" s="12">
        <v>15622.0725</v>
      </c>
      <c r="L167" s="12">
        <v>10743.955099999999</v>
      </c>
      <c r="M167" s="12">
        <v>13340.8035</v>
      </c>
      <c r="N167" s="12">
        <v>15804.9637</v>
      </c>
      <c r="O167" s="12">
        <v>12361.3933</v>
      </c>
    </row>
    <row r="168" spans="1:15" x14ac:dyDescent="0.25">
      <c r="A168" s="9" t="s">
        <v>393</v>
      </c>
      <c r="B168" s="9" t="s">
        <v>394</v>
      </c>
      <c r="C168" s="29">
        <v>1896.0963239999996</v>
      </c>
      <c r="D168" s="12">
        <v>2098.9074999999998</v>
      </c>
      <c r="E168" s="12">
        <v>1978.2534000000001</v>
      </c>
      <c r="F168" s="12">
        <v>1703.1044999999999</v>
      </c>
      <c r="G168" s="12">
        <v>2258.0317</v>
      </c>
      <c r="H168" s="12">
        <v>2460.2345890000001</v>
      </c>
      <c r="I168" s="12">
        <v>2119.6544439999998</v>
      </c>
      <c r="J168" s="12">
        <v>2412.2178589999999</v>
      </c>
      <c r="K168" s="12">
        <v>2429.0524999999998</v>
      </c>
      <c r="L168" s="12">
        <v>1672.3853999999999</v>
      </c>
      <c r="M168" s="12">
        <v>2056.3334</v>
      </c>
      <c r="N168" s="12">
        <v>2450.3924999999999</v>
      </c>
      <c r="O168" s="12">
        <v>1869.057</v>
      </c>
    </row>
    <row r="169" spans="1:15" x14ac:dyDescent="0.25">
      <c r="A169" s="9"/>
      <c r="B169" s="10" t="s">
        <v>647</v>
      </c>
      <c r="C169" s="30">
        <v>59.445425000000029</v>
      </c>
      <c r="D169" s="19">
        <v>42.707000000000001</v>
      </c>
      <c r="E169" s="12">
        <v>45.253999999999998</v>
      </c>
      <c r="F169" s="12">
        <v>54.499000000000002</v>
      </c>
      <c r="G169" s="12">
        <v>29.178999999999998</v>
      </c>
      <c r="H169" s="12">
        <v>14.483000000000001</v>
      </c>
      <c r="I169" s="12">
        <v>18.04</v>
      </c>
      <c r="J169" s="12">
        <v>24.398</v>
      </c>
      <c r="K169" s="12">
        <v>20.922000000000001</v>
      </c>
      <c r="L169" s="12">
        <v>21.41</v>
      </c>
      <c r="M169" s="12">
        <v>22.385999999999999</v>
      </c>
      <c r="N169" s="22">
        <v>10.452999999999999</v>
      </c>
      <c r="O169" s="12">
        <v>19.239000000000001</v>
      </c>
    </row>
    <row r="170" spans="1:15" hidden="1" x14ac:dyDescent="0.25">
      <c r="A170" s="9" t="s">
        <v>499</v>
      </c>
      <c r="B170" s="9" t="s">
        <v>500</v>
      </c>
      <c r="C170" s="9"/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</row>
    <row r="171" spans="1:15" hidden="1" x14ac:dyDescent="0.25">
      <c r="A171" s="9" t="s">
        <v>495</v>
      </c>
      <c r="B171" s="9" t="s">
        <v>496</v>
      </c>
      <c r="C171" s="9"/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2.9999999999999997E-4</v>
      </c>
      <c r="N171" s="12">
        <v>1E-4</v>
      </c>
      <c r="O171" s="12">
        <v>0</v>
      </c>
    </row>
    <row r="172" spans="1:15" hidden="1" x14ac:dyDescent="0.25">
      <c r="A172" s="9" t="s">
        <v>411</v>
      </c>
      <c r="B172" s="9" t="s">
        <v>412</v>
      </c>
      <c r="C172" s="9"/>
      <c r="D172" s="12">
        <v>0.27700000000000002</v>
      </c>
      <c r="E172" s="12">
        <v>0.184</v>
      </c>
      <c r="F172" s="12">
        <v>0.34300000000000003</v>
      </c>
      <c r="G172" s="12">
        <v>0.42199999999999999</v>
      </c>
      <c r="H172" s="12">
        <v>0.89400000000000002</v>
      </c>
      <c r="I172" s="12">
        <v>1.5275000000000001</v>
      </c>
      <c r="J172" s="12">
        <v>0.6643</v>
      </c>
      <c r="K172" s="12">
        <v>1.3096000000000001</v>
      </c>
      <c r="L172" s="12">
        <v>0.83479999999999999</v>
      </c>
      <c r="M172" s="12">
        <v>1.3388</v>
      </c>
      <c r="N172" s="12">
        <v>1.1294999999999999</v>
      </c>
      <c r="O172" s="12">
        <v>2.2275</v>
      </c>
    </row>
    <row r="173" spans="1:15" hidden="1" x14ac:dyDescent="0.25">
      <c r="A173" s="9" t="s">
        <v>430</v>
      </c>
      <c r="B173" s="9" t="s">
        <v>431</v>
      </c>
      <c r="C173" s="9"/>
      <c r="D173" s="12">
        <v>1E-3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1.1000000000000001E-3</v>
      </c>
      <c r="L173" s="12">
        <v>1.4E-3</v>
      </c>
      <c r="M173" s="12">
        <v>1.01E-2</v>
      </c>
      <c r="N173" s="12">
        <v>8.0000000000000004E-4</v>
      </c>
      <c r="O173" s="12">
        <v>8.9999999999999998E-4</v>
      </c>
    </row>
    <row r="174" spans="1:15" hidden="1" x14ac:dyDescent="0.25">
      <c r="A174" s="9" t="s">
        <v>423</v>
      </c>
      <c r="B174" s="9" t="s">
        <v>424</v>
      </c>
      <c r="C174" s="9"/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</row>
    <row r="175" spans="1:15" hidden="1" x14ac:dyDescent="0.25">
      <c r="A175" s="9" t="s">
        <v>425</v>
      </c>
      <c r="B175" s="9" t="s">
        <v>426</v>
      </c>
      <c r="C175" s="9"/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2.0000000000000001E-4</v>
      </c>
      <c r="N175" s="12">
        <v>1E-4</v>
      </c>
      <c r="O175" s="12">
        <v>0</v>
      </c>
    </row>
    <row r="176" spans="1:15" hidden="1" x14ac:dyDescent="0.25">
      <c r="A176" s="9" t="s">
        <v>403</v>
      </c>
      <c r="B176" s="9" t="s">
        <v>404</v>
      </c>
      <c r="C176" s="9"/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</row>
    <row r="177" spans="1:15" hidden="1" x14ac:dyDescent="0.25">
      <c r="A177" s="9" t="s">
        <v>501</v>
      </c>
      <c r="B177" s="9" t="s">
        <v>502</v>
      </c>
      <c r="C177" s="9"/>
      <c r="D177" s="12">
        <v>42.12</v>
      </c>
      <c r="E177" s="12">
        <v>44.942999999999998</v>
      </c>
      <c r="F177" s="12">
        <v>53.982999999999997</v>
      </c>
      <c r="G177" s="12">
        <v>28.521000000000001</v>
      </c>
      <c r="H177" s="12">
        <v>13.307</v>
      </c>
      <c r="I177" s="12">
        <v>16.152999999999999</v>
      </c>
      <c r="J177" s="12">
        <v>23.407</v>
      </c>
      <c r="K177" s="12">
        <v>19.379000000000001</v>
      </c>
      <c r="L177" s="12">
        <v>19.393999999999998</v>
      </c>
      <c r="M177" s="12">
        <v>19.829999999999998</v>
      </c>
      <c r="N177" s="12">
        <v>8.0980000000000008</v>
      </c>
      <c r="O177" s="12">
        <v>15.688000000000001</v>
      </c>
    </row>
    <row r="178" spans="1:15" hidden="1" x14ac:dyDescent="0.25">
      <c r="A178" s="9" t="s">
        <v>429</v>
      </c>
      <c r="B178" s="9" t="s">
        <v>429</v>
      </c>
      <c r="C178" s="9"/>
      <c r="D178" s="12">
        <v>0.11600000000000001</v>
      </c>
      <c r="E178" s="12">
        <v>0.03</v>
      </c>
      <c r="F178" s="12">
        <v>0.11600000000000001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</row>
    <row r="179" spans="1:15" hidden="1" x14ac:dyDescent="0.25">
      <c r="A179" s="9" t="s">
        <v>491</v>
      </c>
      <c r="B179" s="9" t="s">
        <v>492</v>
      </c>
      <c r="C179" s="9"/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1E-3</v>
      </c>
      <c r="J179" s="12">
        <v>1E-3</v>
      </c>
      <c r="K179" s="12">
        <v>1E-3</v>
      </c>
      <c r="L179" s="12">
        <v>0.89759999999999995</v>
      </c>
      <c r="M179" s="12">
        <v>0.89800000000000002</v>
      </c>
      <c r="N179" s="12">
        <v>0.95099999999999996</v>
      </c>
      <c r="O179" s="12">
        <v>0.83299999999999996</v>
      </c>
    </row>
    <row r="180" spans="1:15" hidden="1" x14ac:dyDescent="0.25">
      <c r="A180" s="9" t="s">
        <v>417</v>
      </c>
      <c r="B180" s="9" t="s">
        <v>418</v>
      </c>
      <c r="C180" s="9"/>
      <c r="D180" s="12">
        <v>2.4E-2</v>
      </c>
      <c r="E180" s="12">
        <v>1.7999999999999999E-2</v>
      </c>
      <c r="F180" s="12">
        <v>2.4E-2</v>
      </c>
      <c r="G180" s="12">
        <v>6.7000000000000004E-2</v>
      </c>
      <c r="H180" s="12">
        <v>0.109</v>
      </c>
      <c r="I180" s="12">
        <v>0.16600000000000001</v>
      </c>
      <c r="J180" s="12">
        <v>0.11799999999999999</v>
      </c>
      <c r="K180" s="12">
        <v>0.03</v>
      </c>
      <c r="L180" s="12">
        <v>9.8000000000000004E-2</v>
      </c>
      <c r="M180" s="12">
        <v>0.109</v>
      </c>
      <c r="N180" s="12">
        <v>0.121</v>
      </c>
      <c r="O180" s="12">
        <v>0.1348</v>
      </c>
    </row>
    <row r="181" spans="1:15" hidden="1" x14ac:dyDescent="0.25">
      <c r="A181" s="9" t="s">
        <v>434</v>
      </c>
      <c r="B181" s="9" t="s">
        <v>435</v>
      </c>
      <c r="C181" s="9"/>
      <c r="D181" s="12">
        <v>0.14799999999999999</v>
      </c>
      <c r="E181" s="12">
        <v>6.7000000000000004E-2</v>
      </c>
      <c r="F181" s="12">
        <v>0.02</v>
      </c>
      <c r="G181" s="12">
        <v>0.156</v>
      </c>
      <c r="H181" s="12">
        <v>0.16700000000000001</v>
      </c>
      <c r="I181" s="12">
        <v>0.15900400000000001</v>
      </c>
      <c r="J181" s="12">
        <v>0.14779999999999999</v>
      </c>
      <c r="K181" s="12">
        <v>0.1643</v>
      </c>
      <c r="L181" s="12">
        <v>0.15540000000000001</v>
      </c>
      <c r="M181" s="12">
        <v>0.16489999999999999</v>
      </c>
      <c r="N181" s="12">
        <v>6.0699999999999997E-2</v>
      </c>
      <c r="O181" s="12">
        <v>0.1071</v>
      </c>
    </row>
    <row r="182" spans="1:15" hidden="1" x14ac:dyDescent="0.25">
      <c r="A182" s="9" t="s">
        <v>497</v>
      </c>
      <c r="B182" s="9" t="s">
        <v>498</v>
      </c>
      <c r="C182" s="9"/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1.78E-2</v>
      </c>
      <c r="K182" s="12">
        <v>1.5E-3</v>
      </c>
      <c r="L182" s="12">
        <v>2.0000000000000001E-4</v>
      </c>
      <c r="M182" s="12">
        <v>0</v>
      </c>
      <c r="N182" s="12">
        <v>0</v>
      </c>
      <c r="O182" s="12">
        <v>0</v>
      </c>
    </row>
    <row r="183" spans="1:15" hidden="1" x14ac:dyDescent="0.25">
      <c r="A183" s="9" t="s">
        <v>405</v>
      </c>
      <c r="B183" s="9" t="s">
        <v>406</v>
      </c>
      <c r="C183" s="9"/>
      <c r="D183" s="12">
        <v>1.7999999999999999E-2</v>
      </c>
      <c r="E183" s="12">
        <v>8.9999999999999993E-3</v>
      </c>
      <c r="F183" s="12">
        <v>0.01</v>
      </c>
      <c r="G183" s="12">
        <v>8.9999999999999993E-3</v>
      </c>
      <c r="H183" s="12">
        <v>2E-3</v>
      </c>
      <c r="I183" s="12">
        <v>3.0000000000000001E-3</v>
      </c>
      <c r="J183" s="12">
        <v>1.18E-2</v>
      </c>
      <c r="K183" s="12">
        <v>5.5999999999999999E-3</v>
      </c>
      <c r="L183" s="12">
        <v>3.0000000000000001E-3</v>
      </c>
      <c r="M183" s="12">
        <v>2.5000000000000001E-3</v>
      </c>
      <c r="N183" s="12">
        <v>0</v>
      </c>
      <c r="O183" s="12">
        <v>0</v>
      </c>
    </row>
    <row r="184" spans="1:15" hidden="1" x14ac:dyDescent="0.25">
      <c r="A184" s="9" t="s">
        <v>415</v>
      </c>
      <c r="B184" s="9" t="s">
        <v>416</v>
      </c>
      <c r="C184" s="9"/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</row>
    <row r="185" spans="1:15" hidden="1" x14ac:dyDescent="0.25">
      <c r="A185" s="9" t="s">
        <v>493</v>
      </c>
      <c r="B185" s="9" t="s">
        <v>494</v>
      </c>
      <c r="C185" s="9"/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2.0000000000000001E-4</v>
      </c>
      <c r="N185" s="12">
        <v>2.9999999999999997E-4</v>
      </c>
      <c r="O185" s="12">
        <v>6.9999999999999999E-4</v>
      </c>
    </row>
    <row r="186" spans="1:15" hidden="1" x14ac:dyDescent="0.25">
      <c r="A186" s="9" t="s">
        <v>419</v>
      </c>
      <c r="B186" s="9" t="s">
        <v>420</v>
      </c>
      <c r="C186" s="9"/>
      <c r="D186" s="12">
        <v>3.0000000000000001E-3</v>
      </c>
      <c r="E186" s="12">
        <v>3.0000000000000001E-3</v>
      </c>
      <c r="F186" s="12">
        <v>3.0000000000000001E-3</v>
      </c>
      <c r="G186" s="12">
        <v>4.0000000000000001E-3</v>
      </c>
      <c r="H186" s="12">
        <v>4.0000000000000001E-3</v>
      </c>
      <c r="I186" s="12">
        <v>3.1E-2</v>
      </c>
      <c r="J186" s="12">
        <v>2.9100000000000001E-2</v>
      </c>
      <c r="K186" s="12">
        <v>3.3000000000000002E-2</v>
      </c>
      <c r="L186" s="12">
        <v>2.7E-2</v>
      </c>
      <c r="M186" s="12">
        <v>3.56E-2</v>
      </c>
      <c r="N186" s="12">
        <v>9.2799999999999994E-2</v>
      </c>
      <c r="O186" s="12">
        <v>0.2467</v>
      </c>
    </row>
  </sheetData>
  <sortState ref="A156:N169">
    <sortCondition ref="B156:B16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A7" sqref="A7:XFD7"/>
    </sheetView>
  </sheetViews>
  <sheetFormatPr defaultRowHeight="15" x14ac:dyDescent="0.25"/>
  <cols>
    <col min="1" max="1" width="30.85546875" bestFit="1" customWidth="1"/>
    <col min="2" max="2" width="66" bestFit="1" customWidth="1"/>
    <col min="3" max="16" width="12.7109375" customWidth="1"/>
  </cols>
  <sheetData>
    <row r="1" spans="1:15" x14ac:dyDescent="0.25">
      <c r="A1" t="s">
        <v>655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1">
        <v>2017</v>
      </c>
      <c r="E3" s="1">
        <v>2016</v>
      </c>
      <c r="F3" s="1">
        <v>2015</v>
      </c>
      <c r="G3" s="1">
        <v>2014</v>
      </c>
      <c r="H3" s="1">
        <v>2013</v>
      </c>
      <c r="I3" s="1">
        <v>2012</v>
      </c>
      <c r="J3" s="1">
        <v>2011</v>
      </c>
      <c r="K3" s="1">
        <v>2010</v>
      </c>
      <c r="L3" s="1">
        <v>2009</v>
      </c>
      <c r="M3" s="1">
        <v>2008</v>
      </c>
      <c r="N3" s="1">
        <v>2007</v>
      </c>
      <c r="O3" s="1">
        <v>2006</v>
      </c>
    </row>
    <row r="4" spans="1:15" x14ac:dyDescent="0.25">
      <c r="A4" s="9" t="s">
        <v>13</v>
      </c>
      <c r="B4" s="17" t="s">
        <v>14</v>
      </c>
      <c r="C4" s="29">
        <v>558.40996000000007</v>
      </c>
      <c r="D4" s="12">
        <v>584.13900000000001</v>
      </c>
      <c r="E4" s="7">
        <v>590.62099999999998</v>
      </c>
      <c r="F4" s="7">
        <v>544.36300000000006</v>
      </c>
      <c r="G4" s="7">
        <v>527.57784000000004</v>
      </c>
      <c r="H4" s="7">
        <v>548.72582</v>
      </c>
      <c r="I4" s="7">
        <v>572.71322999999995</v>
      </c>
      <c r="J4" s="7">
        <v>417.81619999999998</v>
      </c>
      <c r="K4" s="7">
        <v>322.9058</v>
      </c>
      <c r="L4" s="7">
        <v>225.98429999999999</v>
      </c>
      <c r="M4" s="7">
        <v>20.035299999999999</v>
      </c>
      <c r="N4" s="7">
        <v>4.0000000000000001E-3</v>
      </c>
      <c r="O4" s="7">
        <v>0</v>
      </c>
    </row>
    <row r="5" spans="1:15" x14ac:dyDescent="0.25">
      <c r="A5" s="9" t="s">
        <v>2</v>
      </c>
      <c r="B5" s="17" t="s">
        <v>3</v>
      </c>
      <c r="C5" s="29">
        <v>7.1327339999999992</v>
      </c>
      <c r="D5" s="12">
        <v>8.9670000000000005</v>
      </c>
      <c r="E5" s="7">
        <v>9.2360000000000007</v>
      </c>
      <c r="F5" s="7">
        <v>7.9589999999999996</v>
      </c>
      <c r="G5" s="7">
        <v>6.3869040000000004</v>
      </c>
      <c r="H5" s="7">
        <v>8.4979879999999994</v>
      </c>
      <c r="I5" s="7">
        <v>12.063160999999999</v>
      </c>
      <c r="J5" s="7">
        <v>15.854626</v>
      </c>
      <c r="K5" s="7">
        <v>33.552</v>
      </c>
      <c r="L5" s="7">
        <v>12.1182</v>
      </c>
      <c r="M5" s="7">
        <v>0.88749999999999996</v>
      </c>
      <c r="N5" s="7">
        <v>0</v>
      </c>
      <c r="O5" s="7">
        <v>0</v>
      </c>
    </row>
    <row r="6" spans="1:15" x14ac:dyDescent="0.25">
      <c r="A6" s="9" t="s">
        <v>11</v>
      </c>
      <c r="B6" s="17" t="s">
        <v>12</v>
      </c>
      <c r="C6" s="29">
        <v>259.79867799999994</v>
      </c>
      <c r="D6" s="12">
        <v>289.41899999999998</v>
      </c>
      <c r="E6" s="7">
        <v>251.40600000000001</v>
      </c>
      <c r="F6" s="7">
        <v>158.37899999999999</v>
      </c>
      <c r="G6" s="7">
        <v>144.31759299999999</v>
      </c>
      <c r="H6" s="7">
        <v>146.25771399999999</v>
      </c>
      <c r="I6" s="7">
        <v>174.842367</v>
      </c>
      <c r="J6" s="7">
        <v>138.33364900000001</v>
      </c>
      <c r="K6" s="7">
        <v>150.3587</v>
      </c>
      <c r="L6" s="7">
        <v>139.06899999999999</v>
      </c>
      <c r="M6" s="7">
        <v>124.46259999999999</v>
      </c>
      <c r="N6" s="7">
        <v>136.2397</v>
      </c>
      <c r="O6" s="7">
        <v>130.17150000000001</v>
      </c>
    </row>
    <row r="7" spans="1:15" hidden="1" x14ac:dyDescent="0.25">
      <c r="A7" s="9" t="s">
        <v>0</v>
      </c>
      <c r="B7" s="17" t="s">
        <v>1</v>
      </c>
      <c r="C7" s="29"/>
      <c r="D7" s="12">
        <v>0</v>
      </c>
      <c r="E7" s="7">
        <v>1.2999999999999999E-2</v>
      </c>
      <c r="F7" s="7">
        <v>0</v>
      </c>
      <c r="G7" s="7">
        <v>0</v>
      </c>
      <c r="H7" s="7">
        <v>0</v>
      </c>
      <c r="I7" s="7">
        <v>0.06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x14ac:dyDescent="0.25">
      <c r="A8" s="9" t="s">
        <v>376</v>
      </c>
      <c r="B8" s="17" t="s">
        <v>375</v>
      </c>
      <c r="C8" s="29">
        <v>2062.1383000000001</v>
      </c>
      <c r="D8" s="12">
        <v>2217.5700000000002</v>
      </c>
      <c r="E8" s="7">
        <v>2208.355</v>
      </c>
      <c r="F8" s="7">
        <v>2116.1309999999999</v>
      </c>
      <c r="G8" s="7">
        <v>2186.6496000000002</v>
      </c>
      <c r="H8" s="7">
        <v>2193.6163999999999</v>
      </c>
      <c r="I8" s="7">
        <v>1909.8779</v>
      </c>
      <c r="J8" s="7">
        <v>1693.7945</v>
      </c>
      <c r="K8" s="7">
        <v>1652.5068000000001</v>
      </c>
      <c r="L8" s="7">
        <v>1749.6455000000001</v>
      </c>
      <c r="M8" s="7">
        <v>105.2032</v>
      </c>
      <c r="N8" s="7">
        <v>0</v>
      </c>
      <c r="O8" s="7">
        <v>0</v>
      </c>
    </row>
    <row r="9" spans="1:15" x14ac:dyDescent="0.25">
      <c r="A9" s="9" t="s">
        <v>6</v>
      </c>
      <c r="B9" s="17" t="s">
        <v>7</v>
      </c>
      <c r="C9" s="29">
        <v>14041.748854000005</v>
      </c>
      <c r="D9" s="12">
        <v>19586.258000000002</v>
      </c>
      <c r="E9" s="7">
        <v>17317.45</v>
      </c>
      <c r="F9" s="7">
        <v>27473.093000000001</v>
      </c>
      <c r="G9" s="7">
        <v>28754.845995</v>
      </c>
      <c r="H9" s="7">
        <v>32295.781688999999</v>
      </c>
      <c r="I9" s="7">
        <v>32034.642218000001</v>
      </c>
      <c r="J9" s="7">
        <v>28892.772814</v>
      </c>
      <c r="K9" s="7">
        <v>34425.786899999999</v>
      </c>
      <c r="L9" s="7">
        <v>58024.502699999997</v>
      </c>
      <c r="M9" s="7">
        <v>28259.276999999998</v>
      </c>
      <c r="N9" s="7">
        <v>31189.204000000002</v>
      </c>
      <c r="O9" s="7">
        <v>31826.400000000001</v>
      </c>
    </row>
    <row r="10" spans="1:15" x14ac:dyDescent="0.25">
      <c r="A10" s="9" t="s">
        <v>4</v>
      </c>
      <c r="B10" s="17" t="s">
        <v>5</v>
      </c>
      <c r="C10" s="29">
        <v>1193.8537210000004</v>
      </c>
      <c r="D10" s="12">
        <v>974.572</v>
      </c>
      <c r="E10" s="7">
        <v>762.41499999999996</v>
      </c>
      <c r="F10" s="7">
        <v>491.8</v>
      </c>
      <c r="G10" s="7">
        <v>481.234599</v>
      </c>
      <c r="H10" s="7">
        <v>460.67568499999999</v>
      </c>
      <c r="I10" s="7">
        <v>1131.705608</v>
      </c>
      <c r="J10" s="7">
        <v>830.59742500000004</v>
      </c>
      <c r="K10" s="7">
        <v>866.24339999999995</v>
      </c>
      <c r="L10" s="7">
        <v>793.82590000000005</v>
      </c>
      <c r="M10" s="7">
        <v>746.71410000000003</v>
      </c>
      <c r="N10" s="7">
        <v>885.47850000000005</v>
      </c>
      <c r="O10" s="7">
        <v>840.79319999999996</v>
      </c>
    </row>
    <row r="11" spans="1:15" x14ac:dyDescent="0.25">
      <c r="A11" s="9" t="s">
        <v>8</v>
      </c>
      <c r="B11" s="17" t="s">
        <v>9</v>
      </c>
      <c r="C11" s="29">
        <v>4.5999999999999999E-2</v>
      </c>
      <c r="D11" s="12">
        <v>4.5999999999999999E-2</v>
      </c>
      <c r="E11" s="7">
        <v>4.5999999999999999E-2</v>
      </c>
      <c r="F11" s="7">
        <v>4.5999999999999999E-2</v>
      </c>
      <c r="G11" s="7">
        <v>4.5999999999999999E-2</v>
      </c>
      <c r="H11" s="7">
        <v>4.5999999999999999E-2</v>
      </c>
      <c r="I11" s="7">
        <v>4.5999999999999999E-2</v>
      </c>
      <c r="J11" s="7">
        <v>4.5999999999999999E-2</v>
      </c>
      <c r="K11" s="7">
        <v>0</v>
      </c>
      <c r="L11" s="7">
        <v>4.48E-2</v>
      </c>
      <c r="M11" s="7">
        <v>4.3799999999999999E-2</v>
      </c>
      <c r="N11" s="7">
        <v>4.5100000000000001E-2</v>
      </c>
      <c r="O11" s="7">
        <v>0</v>
      </c>
    </row>
    <row r="12" spans="1:15" x14ac:dyDescent="0.25">
      <c r="A12" s="3" t="s">
        <v>640</v>
      </c>
      <c r="B12" s="17" t="s">
        <v>15</v>
      </c>
      <c r="C12" s="29">
        <v>1.1000000000000001E-3</v>
      </c>
      <c r="D12" s="12">
        <v>0</v>
      </c>
      <c r="E12" s="7">
        <v>0</v>
      </c>
      <c r="F12" s="7">
        <v>0</v>
      </c>
      <c r="G12" s="7">
        <v>0</v>
      </c>
      <c r="H12" s="7">
        <v>0</v>
      </c>
      <c r="I12" s="7">
        <v>6.7000000000000004E-2</v>
      </c>
      <c r="J12" s="7">
        <v>0</v>
      </c>
      <c r="K12" s="7">
        <v>15.2492</v>
      </c>
      <c r="L12" s="7">
        <v>5.2104999999999997</v>
      </c>
      <c r="M12" s="7">
        <v>8.4000000000000005E-2</v>
      </c>
      <c r="N12" s="7">
        <v>0</v>
      </c>
      <c r="O12" s="7">
        <v>0</v>
      </c>
    </row>
    <row r="13" spans="1:15" x14ac:dyDescent="0.25">
      <c r="A13" s="3" t="s">
        <v>639</v>
      </c>
      <c r="B13" s="17" t="s">
        <v>10</v>
      </c>
      <c r="C13" s="29">
        <v>35.484319000000006</v>
      </c>
      <c r="D13" s="12">
        <v>52.625</v>
      </c>
      <c r="E13" s="7">
        <v>38.292000000000002</v>
      </c>
      <c r="F13" s="7">
        <v>72.754000000000005</v>
      </c>
      <c r="G13" s="7">
        <v>80.402227999999994</v>
      </c>
      <c r="H13" s="7">
        <v>91.279920000000004</v>
      </c>
      <c r="I13" s="7">
        <v>122.111642</v>
      </c>
      <c r="J13" s="7">
        <v>127.10451399999999</v>
      </c>
      <c r="K13" s="7">
        <v>155.9033</v>
      </c>
      <c r="L13" s="7">
        <v>158.95699999999999</v>
      </c>
      <c r="M13" s="7">
        <v>136.00450000000001</v>
      </c>
      <c r="N13" s="7">
        <v>151.29300000000001</v>
      </c>
      <c r="O13" s="7">
        <v>154.5496</v>
      </c>
    </row>
    <row r="14" spans="1:15" x14ac:dyDescent="0.25">
      <c r="A14" s="4"/>
      <c r="B14" s="4" t="s">
        <v>644</v>
      </c>
      <c r="C14" s="36">
        <v>440.25829200000015</v>
      </c>
      <c r="D14" s="19">
        <v>299.11899999999997</v>
      </c>
      <c r="E14" s="7">
        <v>232.69900000000001</v>
      </c>
      <c r="F14" s="7">
        <v>164.26900000000001</v>
      </c>
      <c r="G14" s="7">
        <v>158.988201</v>
      </c>
      <c r="H14" s="7">
        <v>152.04973100000001</v>
      </c>
      <c r="I14" s="7">
        <v>291.10771199999999</v>
      </c>
      <c r="J14" s="7">
        <v>253.958597</v>
      </c>
      <c r="K14" s="7">
        <v>245.33009999999999</v>
      </c>
      <c r="L14" s="7">
        <v>214.0958</v>
      </c>
      <c r="M14" s="7">
        <v>217.65899999999999</v>
      </c>
      <c r="N14" s="7">
        <v>213.75909999999999</v>
      </c>
      <c r="O14" s="7">
        <v>210.87979999999999</v>
      </c>
    </row>
    <row r="15" spans="1:15" hidden="1" x14ac:dyDescent="0.25">
      <c r="A15" s="9" t="s">
        <v>30</v>
      </c>
      <c r="B15" s="17" t="s">
        <v>31</v>
      </c>
      <c r="C15" s="29"/>
      <c r="D15" s="12">
        <v>0</v>
      </c>
      <c r="E15" s="7">
        <v>0</v>
      </c>
      <c r="F15" s="7">
        <v>0</v>
      </c>
      <c r="G15" s="7">
        <v>0</v>
      </c>
      <c r="H15" s="7">
        <v>0</v>
      </c>
      <c r="I15" s="7">
        <v>13.728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x14ac:dyDescent="0.25">
      <c r="A16" s="9" t="s">
        <v>42</v>
      </c>
      <c r="B16" s="17" t="s">
        <v>43</v>
      </c>
      <c r="C16" s="29">
        <v>75.985096999999982</v>
      </c>
      <c r="D16" s="12">
        <v>124.706</v>
      </c>
      <c r="E16" s="7">
        <v>114.529</v>
      </c>
      <c r="F16" s="7">
        <v>72.992999999999995</v>
      </c>
      <c r="G16" s="7">
        <v>96.082948999999999</v>
      </c>
      <c r="H16" s="7">
        <v>76.604055000000002</v>
      </c>
      <c r="I16" s="7">
        <v>188.87048100000001</v>
      </c>
      <c r="J16" s="7">
        <v>142.35183599999999</v>
      </c>
      <c r="K16" s="7">
        <v>132.77350000000001</v>
      </c>
      <c r="L16" s="7">
        <v>29.862500000000001</v>
      </c>
      <c r="M16" s="7">
        <v>45.841299999999997</v>
      </c>
      <c r="N16" s="7">
        <v>46.928100000000001</v>
      </c>
      <c r="O16" s="7">
        <v>0</v>
      </c>
    </row>
    <row r="17" spans="1:15" hidden="1" x14ac:dyDescent="0.25">
      <c r="A17" s="9" t="s">
        <v>38</v>
      </c>
      <c r="B17" s="17" t="s">
        <v>39</v>
      </c>
      <c r="C17" s="29"/>
      <c r="D17" s="12"/>
      <c r="E17" s="7"/>
      <c r="F17" s="7">
        <v>7.42</v>
      </c>
      <c r="G17" s="7">
        <v>8</v>
      </c>
      <c r="H17" s="7">
        <v>5.0000000000000001E-3</v>
      </c>
      <c r="I17" s="7">
        <v>7.22</v>
      </c>
      <c r="J17" s="7">
        <v>4.0000000000000001E-3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x14ac:dyDescent="0.25">
      <c r="A18" s="9" t="s">
        <v>22</v>
      </c>
      <c r="B18" s="17" t="s">
        <v>23</v>
      </c>
      <c r="C18" s="29">
        <v>180.34420000000006</v>
      </c>
      <c r="D18" s="12">
        <v>235.79</v>
      </c>
      <c r="E18" s="7">
        <v>176.59700000000001</v>
      </c>
      <c r="F18" s="7">
        <v>98.605999999999995</v>
      </c>
      <c r="G18" s="7">
        <v>123.17805799999999</v>
      </c>
      <c r="H18" s="7">
        <v>107.304845</v>
      </c>
      <c r="I18" s="7">
        <v>224.626058</v>
      </c>
      <c r="J18" s="7">
        <v>172.51694499999999</v>
      </c>
      <c r="K18" s="7">
        <v>154.7312</v>
      </c>
      <c r="L18" s="7">
        <v>46.988</v>
      </c>
      <c r="M18" s="7">
        <v>54.795000000000002</v>
      </c>
      <c r="N18" s="7">
        <v>118.822</v>
      </c>
      <c r="O18" s="7">
        <v>0</v>
      </c>
    </row>
    <row r="19" spans="1:15" hidden="1" x14ac:dyDescent="0.25">
      <c r="A19" s="9" t="s">
        <v>26</v>
      </c>
      <c r="B19" s="17" t="s">
        <v>27</v>
      </c>
      <c r="C19" s="29"/>
      <c r="D19" s="12">
        <v>0.19</v>
      </c>
      <c r="E19" s="7">
        <v>0.13900000000000001</v>
      </c>
      <c r="F19" s="7">
        <v>5.0000000000000001E-3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x14ac:dyDescent="0.25">
      <c r="A20" s="9" t="s">
        <v>34</v>
      </c>
      <c r="B20" s="17" t="s">
        <v>35</v>
      </c>
      <c r="C20" s="29">
        <v>440.14729200000016</v>
      </c>
      <c r="D20" s="12">
        <v>298.92899999999997</v>
      </c>
      <c r="E20" s="7">
        <v>232.56</v>
      </c>
      <c r="F20" s="7">
        <v>156.84399999999999</v>
      </c>
      <c r="G20" s="7">
        <v>150.988201</v>
      </c>
      <c r="H20" s="7">
        <v>152.04473100000001</v>
      </c>
      <c r="I20" s="7">
        <v>270.15971200000001</v>
      </c>
      <c r="J20" s="7">
        <v>253.95459700000001</v>
      </c>
      <c r="K20" s="7">
        <v>245.33009999999999</v>
      </c>
      <c r="L20" s="7">
        <v>214.0958</v>
      </c>
      <c r="M20" s="7">
        <v>217.65899999999999</v>
      </c>
      <c r="N20" s="7">
        <v>213.75909999999999</v>
      </c>
      <c r="O20" s="7">
        <v>210.87979999999999</v>
      </c>
    </row>
    <row r="21" spans="1:15" x14ac:dyDescent="0.25">
      <c r="A21" s="10"/>
      <c r="B21" s="18" t="s">
        <v>645</v>
      </c>
      <c r="C21" s="30">
        <v>435.89436100000006</v>
      </c>
      <c r="D21" s="19">
        <v>233.40325799999999</v>
      </c>
      <c r="E21" s="7">
        <v>253.40385699999999</v>
      </c>
      <c r="F21" s="7">
        <v>140.22386499999999</v>
      </c>
      <c r="G21" s="7">
        <v>194.745442</v>
      </c>
      <c r="H21" s="7">
        <v>187.622107</v>
      </c>
      <c r="I21" s="7">
        <v>229.211883</v>
      </c>
      <c r="J21" s="7">
        <v>125.33192699999999</v>
      </c>
      <c r="K21" s="7">
        <v>114.6283</v>
      </c>
      <c r="L21" s="7">
        <v>65.710300000000004</v>
      </c>
      <c r="M21" s="7">
        <v>73.223200000000006</v>
      </c>
      <c r="N21" s="7">
        <v>86.869699999999995</v>
      </c>
      <c r="O21" s="7">
        <v>0</v>
      </c>
    </row>
    <row r="22" spans="1:15" hidden="1" x14ac:dyDescent="0.25">
      <c r="A22" s="9" t="s">
        <v>60</v>
      </c>
      <c r="B22" s="17" t="s">
        <v>61</v>
      </c>
      <c r="C22" s="29"/>
      <c r="D22" s="12">
        <v>50.825000000000003</v>
      </c>
      <c r="E22" s="7">
        <v>55.13</v>
      </c>
      <c r="F22" s="7">
        <v>36.073999999999998</v>
      </c>
      <c r="G22" s="7">
        <v>42.531281999999997</v>
      </c>
      <c r="H22" s="7">
        <v>41.019801000000001</v>
      </c>
      <c r="I22" s="7">
        <v>50.141337</v>
      </c>
      <c r="J22" s="7">
        <v>36.078009999999999</v>
      </c>
      <c r="K22" s="7">
        <v>30.808399999999999</v>
      </c>
      <c r="L22" s="7">
        <v>18.931000000000001</v>
      </c>
      <c r="M22" s="7">
        <v>21.105</v>
      </c>
      <c r="N22" s="7">
        <v>25.0306</v>
      </c>
      <c r="O22" s="7">
        <v>0</v>
      </c>
    </row>
    <row r="23" spans="1:15" hidden="1" x14ac:dyDescent="0.25">
      <c r="A23" s="9" t="s">
        <v>56</v>
      </c>
      <c r="B23" s="17" t="s">
        <v>57</v>
      </c>
      <c r="C23" s="29"/>
      <c r="D23" s="12">
        <v>73.804000000000002</v>
      </c>
      <c r="E23" s="7">
        <v>80.138999999999996</v>
      </c>
      <c r="F23" s="7">
        <v>52.253999999999998</v>
      </c>
      <c r="G23" s="7">
        <v>61.610562000000002</v>
      </c>
      <c r="H23" s="7">
        <v>59.341594999999998</v>
      </c>
      <c r="I23" s="7">
        <v>72.500124</v>
      </c>
      <c r="J23" s="7">
        <v>51.994658999999999</v>
      </c>
      <c r="K23" s="7">
        <v>51.273400000000002</v>
      </c>
      <c r="L23" s="7">
        <v>26.972799999999999</v>
      </c>
      <c r="M23" s="7">
        <v>30.191600000000001</v>
      </c>
      <c r="N23" s="7">
        <v>36.036299999999997</v>
      </c>
      <c r="O23" s="7">
        <v>0</v>
      </c>
    </row>
    <row r="24" spans="1:15" hidden="1" x14ac:dyDescent="0.25">
      <c r="A24" s="9" t="s">
        <v>58</v>
      </c>
      <c r="B24" s="17" t="s">
        <v>59</v>
      </c>
      <c r="C24" s="29"/>
      <c r="D24" s="12">
        <v>26.806999999999999</v>
      </c>
      <c r="E24" s="7">
        <v>28.998000000000001</v>
      </c>
      <c r="F24" s="7">
        <v>19.143999999999998</v>
      </c>
      <c r="G24" s="7">
        <v>22.567329000000001</v>
      </c>
      <c r="H24" s="7">
        <v>21.846755000000002</v>
      </c>
      <c r="I24" s="7">
        <v>26.729323000000001</v>
      </c>
      <c r="J24" s="7">
        <v>19.370342999999998</v>
      </c>
      <c r="K24" s="7">
        <v>16.7042</v>
      </c>
      <c r="L24" s="7">
        <v>10.4574</v>
      </c>
      <c r="M24" s="7">
        <v>11.5168</v>
      </c>
      <c r="N24" s="7">
        <v>13.4034</v>
      </c>
      <c r="O24" s="7">
        <v>0</v>
      </c>
    </row>
    <row r="25" spans="1:15" hidden="1" x14ac:dyDescent="0.25">
      <c r="A25" s="9" t="s">
        <v>50</v>
      </c>
      <c r="B25" s="17" t="s">
        <v>51</v>
      </c>
      <c r="C25" s="29"/>
      <c r="D25" s="12">
        <v>5.0000000000000001E-3</v>
      </c>
      <c r="E25" s="7">
        <v>6.0000000000000001E-3</v>
      </c>
      <c r="F25" s="7">
        <v>3.0000000000000001E-3</v>
      </c>
      <c r="G25" s="7">
        <v>4.2810000000000001E-3</v>
      </c>
      <c r="H25" s="7">
        <v>4.6930000000000001E-3</v>
      </c>
      <c r="I25" s="7">
        <v>6.326E-3</v>
      </c>
      <c r="J25" s="7">
        <v>3.9709999999999997E-3</v>
      </c>
      <c r="K25" s="7">
        <v>4.7000000000000002E-3</v>
      </c>
      <c r="L25" s="7">
        <v>1.2999999999999999E-3</v>
      </c>
      <c r="M25" s="7">
        <v>1.4E-3</v>
      </c>
      <c r="N25" s="7">
        <v>1.6999999999999999E-3</v>
      </c>
      <c r="O25" s="7">
        <v>0</v>
      </c>
    </row>
    <row r="26" spans="1:15" hidden="1" x14ac:dyDescent="0.25">
      <c r="A26" s="9" t="s">
        <v>54</v>
      </c>
      <c r="B26" s="17" t="s">
        <v>55</v>
      </c>
      <c r="C26" s="29"/>
      <c r="D26" s="12">
        <v>25.361000000000001</v>
      </c>
      <c r="E26" s="7">
        <v>27.538</v>
      </c>
      <c r="F26" s="7">
        <v>17.966000000000001</v>
      </c>
      <c r="G26" s="7">
        <v>21.182262999999999</v>
      </c>
      <c r="H26" s="7">
        <v>20.407705</v>
      </c>
      <c r="I26" s="7">
        <v>24.933686999999999</v>
      </c>
      <c r="J26" s="7">
        <v>17.884232999999998</v>
      </c>
      <c r="K26" s="7">
        <v>15.7699</v>
      </c>
      <c r="L26" s="7">
        <v>9.2919999999999998</v>
      </c>
      <c r="M26" s="7">
        <v>10.388400000000001</v>
      </c>
      <c r="N26" s="7">
        <v>12.3743</v>
      </c>
      <c r="O26" s="7">
        <v>0</v>
      </c>
    </row>
    <row r="27" spans="1:15" hidden="1" x14ac:dyDescent="0.25">
      <c r="A27" s="9" t="s">
        <v>52</v>
      </c>
      <c r="B27" s="17" t="s">
        <v>53</v>
      </c>
      <c r="C27" s="29"/>
      <c r="D27" s="12">
        <v>56.601258000000001</v>
      </c>
      <c r="E27" s="7">
        <v>61.592857000000002</v>
      </c>
      <c r="F27" s="7">
        <v>14.782864999999999</v>
      </c>
      <c r="G27" s="7">
        <v>46.849724999999999</v>
      </c>
      <c r="H27" s="7">
        <v>45.001558000000003</v>
      </c>
      <c r="I27" s="7">
        <v>54.901085999999999</v>
      </c>
      <c r="J27" s="7">
        <v>7.1100000000000004E-4</v>
      </c>
      <c r="K27" s="7">
        <v>1.9699999999999999E-2</v>
      </c>
      <c r="L27" s="7">
        <v>1.6799999999999999E-2</v>
      </c>
      <c r="M27" s="7">
        <v>0.02</v>
      </c>
      <c r="N27" s="7">
        <v>2.3400000000000001E-2</v>
      </c>
      <c r="O27" s="7">
        <v>0</v>
      </c>
    </row>
    <row r="28" spans="1:15" hidden="1" x14ac:dyDescent="0.25">
      <c r="A28" s="9" t="s">
        <v>444</v>
      </c>
      <c r="B28" s="17" t="s">
        <v>445</v>
      </c>
      <c r="C28" s="29"/>
      <c r="D28" s="12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4.8000000000000001E-2</v>
      </c>
      <c r="L28" s="7">
        <v>3.9E-2</v>
      </c>
      <c r="M28" s="7">
        <v>0</v>
      </c>
      <c r="N28" s="7">
        <v>0</v>
      </c>
      <c r="O28" s="7">
        <v>0</v>
      </c>
    </row>
    <row r="29" spans="1:15" x14ac:dyDescent="0.25">
      <c r="A29" s="4"/>
      <c r="B29" s="4" t="s">
        <v>641</v>
      </c>
      <c r="C29" s="30">
        <v>115.27871249999998</v>
      </c>
      <c r="D29" s="19">
        <v>107.873</v>
      </c>
      <c r="E29" s="7">
        <v>102.874</v>
      </c>
      <c r="F29" s="7">
        <v>70.83</v>
      </c>
      <c r="G29" s="7">
        <v>66.798293000000001</v>
      </c>
      <c r="H29" s="7">
        <v>55.624122</v>
      </c>
      <c r="I29" s="7">
        <v>96.994089000000002</v>
      </c>
      <c r="J29" s="7">
        <v>64.359603000000007</v>
      </c>
      <c r="K29" s="7">
        <v>90.005200000000002</v>
      </c>
      <c r="L29" s="7">
        <v>73.254000000000005</v>
      </c>
      <c r="M29" s="7">
        <v>48.453499999999998</v>
      </c>
      <c r="N29" s="7">
        <v>62.561900000000001</v>
      </c>
      <c r="O29" s="7">
        <v>49.138100000000001</v>
      </c>
    </row>
    <row r="30" spans="1:15" hidden="1" x14ac:dyDescent="0.25">
      <c r="A30" s="9" t="s">
        <v>141</v>
      </c>
      <c r="B30" s="17" t="s">
        <v>142</v>
      </c>
      <c r="C30" s="29"/>
      <c r="D30" s="12">
        <v>0</v>
      </c>
      <c r="E30" s="7">
        <v>0.24</v>
      </c>
      <c r="F30" s="7">
        <v>0.12</v>
      </c>
      <c r="G30" s="7">
        <v>0.22500000000000001</v>
      </c>
      <c r="H30" s="7">
        <v>0.21</v>
      </c>
      <c r="I30" s="7">
        <v>7.8E-2</v>
      </c>
      <c r="J30" s="7">
        <v>7.0000000000000001E-3</v>
      </c>
      <c r="K30" s="7">
        <v>4.0000000000000001E-3</v>
      </c>
      <c r="L30" s="7">
        <v>0</v>
      </c>
      <c r="M30" s="7">
        <v>0</v>
      </c>
      <c r="N30" s="7">
        <v>0</v>
      </c>
      <c r="O30" s="7">
        <v>0</v>
      </c>
    </row>
    <row r="31" spans="1:15" hidden="1" x14ac:dyDescent="0.25">
      <c r="A31" s="9" t="s">
        <v>312</v>
      </c>
      <c r="B31" s="17" t="s">
        <v>313</v>
      </c>
      <c r="C31" s="29"/>
      <c r="D31" s="12">
        <v>0</v>
      </c>
      <c r="E31" s="7">
        <v>0</v>
      </c>
      <c r="F31" s="7">
        <v>0</v>
      </c>
      <c r="G31" s="7">
        <v>0</v>
      </c>
      <c r="H31" s="7">
        <v>0</v>
      </c>
      <c r="I31" s="7">
        <v>8.0000000000000004E-4</v>
      </c>
      <c r="J31" s="7">
        <v>5.0000000000000001E-4</v>
      </c>
      <c r="K31" s="7">
        <v>2E-3</v>
      </c>
      <c r="L31" s="7">
        <v>0</v>
      </c>
      <c r="M31" s="7">
        <v>0</v>
      </c>
      <c r="N31" s="7">
        <v>0</v>
      </c>
      <c r="O31" s="7">
        <v>0</v>
      </c>
    </row>
    <row r="32" spans="1:15" hidden="1" x14ac:dyDescent="0.25">
      <c r="A32" s="9" t="s">
        <v>294</v>
      </c>
      <c r="B32" s="17" t="s">
        <v>295</v>
      </c>
      <c r="C32" s="29"/>
      <c r="D32" s="12">
        <v>3.0000000000000001E-3</v>
      </c>
      <c r="E32" s="7">
        <v>3.0000000000000001E-3</v>
      </c>
      <c r="F32" s="7">
        <v>0</v>
      </c>
      <c r="G32" s="7">
        <v>0</v>
      </c>
      <c r="H32" s="7">
        <v>0</v>
      </c>
      <c r="I32" s="7">
        <v>1.4999999999999999E-2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idden="1" x14ac:dyDescent="0.25">
      <c r="A33" s="9" t="s">
        <v>193</v>
      </c>
      <c r="B33" s="17" t="s">
        <v>194</v>
      </c>
      <c r="C33" s="29"/>
      <c r="D33" s="12">
        <v>0</v>
      </c>
      <c r="E33" s="7">
        <v>0</v>
      </c>
      <c r="F33" s="7">
        <v>6.3E-2</v>
      </c>
      <c r="G33" s="7">
        <v>6.8000000000000005E-2</v>
      </c>
      <c r="H33" s="7">
        <v>6.7515000000000006E-2</v>
      </c>
      <c r="I33" s="7">
        <v>7.9899999999999999E-2</v>
      </c>
      <c r="J33" s="7">
        <v>7.1999999999999995E-2</v>
      </c>
      <c r="K33" s="7">
        <v>6.3899999999999998E-2</v>
      </c>
      <c r="L33" s="7">
        <v>0</v>
      </c>
      <c r="M33" s="7">
        <v>0</v>
      </c>
      <c r="N33" s="7">
        <v>0</v>
      </c>
      <c r="O33" s="7">
        <v>0</v>
      </c>
    </row>
    <row r="34" spans="1:15" hidden="1" x14ac:dyDescent="0.25">
      <c r="A34" s="9" t="s">
        <v>113</v>
      </c>
      <c r="B34" s="17" t="s">
        <v>114</v>
      </c>
      <c r="C34" s="29"/>
      <c r="D34" s="12">
        <v>7.4999999999999997E-2</v>
      </c>
      <c r="E34" s="7">
        <v>0.08</v>
      </c>
      <c r="F34" s="7">
        <v>0.04</v>
      </c>
      <c r="G34" s="7">
        <v>0.04</v>
      </c>
      <c r="H34" s="7">
        <v>0.04</v>
      </c>
      <c r="I34" s="7">
        <v>0.04</v>
      </c>
      <c r="J34" s="7">
        <v>0.08</v>
      </c>
      <c r="K34" s="7">
        <v>0</v>
      </c>
      <c r="L34" s="7">
        <v>3.85E-2</v>
      </c>
      <c r="M34" s="7">
        <v>3.8399999999999997E-2</v>
      </c>
      <c r="N34" s="7">
        <v>0.1668</v>
      </c>
      <c r="O34" s="7">
        <v>0</v>
      </c>
    </row>
    <row r="35" spans="1:15" hidden="1" x14ac:dyDescent="0.25">
      <c r="A35" s="9" t="s">
        <v>266</v>
      </c>
      <c r="B35" s="17" t="s">
        <v>267</v>
      </c>
      <c r="C35" s="29"/>
      <c r="D35" s="12">
        <v>0.30299999999999999</v>
      </c>
      <c r="E35" s="7">
        <v>0.1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idden="1" x14ac:dyDescent="0.25">
      <c r="A36" s="9" t="s">
        <v>268</v>
      </c>
      <c r="B36" s="17" t="s">
        <v>269</v>
      </c>
      <c r="C36" s="29"/>
      <c r="D36" s="12">
        <v>0.25</v>
      </c>
      <c r="E36" s="7">
        <v>0.59</v>
      </c>
      <c r="F36" s="7">
        <v>0.33700000000000002</v>
      </c>
      <c r="G36" s="7">
        <v>0.56100000000000005</v>
      </c>
      <c r="H36" s="7">
        <v>0.373</v>
      </c>
      <c r="I36" s="7">
        <v>0.41139999999999999</v>
      </c>
      <c r="J36" s="7">
        <v>0.14399999999999999</v>
      </c>
      <c r="K36" s="7">
        <v>0.08</v>
      </c>
      <c r="L36" s="7">
        <v>0</v>
      </c>
      <c r="M36" s="7">
        <v>0</v>
      </c>
      <c r="N36" s="7">
        <v>0</v>
      </c>
      <c r="O36" s="7">
        <v>0</v>
      </c>
    </row>
    <row r="37" spans="1:15" hidden="1" x14ac:dyDescent="0.25">
      <c r="A37" s="9" t="s">
        <v>80</v>
      </c>
      <c r="B37" s="17" t="s">
        <v>81</v>
      </c>
      <c r="C37" s="29"/>
      <c r="D37" s="12">
        <v>0</v>
      </c>
      <c r="E37" s="7">
        <v>0</v>
      </c>
      <c r="F37" s="7">
        <v>2E-3</v>
      </c>
      <c r="G37" s="7">
        <v>3.0000000000000001E-3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idden="1" x14ac:dyDescent="0.25">
      <c r="A38" s="9" t="s">
        <v>82</v>
      </c>
      <c r="B38" s="17" t="s">
        <v>83</v>
      </c>
      <c r="C38" s="29"/>
      <c r="D38" s="12">
        <v>6.0000000000000001E-3</v>
      </c>
      <c r="E38" s="7">
        <v>6.0000000000000001E-3</v>
      </c>
      <c r="F38" s="7">
        <v>3.0000000000000001E-3</v>
      </c>
      <c r="G38" s="7">
        <v>3.0000000000000001E-3</v>
      </c>
      <c r="H38" s="7">
        <v>3.0000000000000001E-3</v>
      </c>
      <c r="I38" s="7">
        <v>3.0000000000000001E-3</v>
      </c>
      <c r="J38" s="7">
        <v>6.0000000000000001E-3</v>
      </c>
      <c r="K38" s="7">
        <v>0</v>
      </c>
      <c r="L38" s="7">
        <v>3.3E-3</v>
      </c>
      <c r="M38" s="7">
        <v>3.3E-3</v>
      </c>
      <c r="N38" s="7">
        <v>0</v>
      </c>
      <c r="O38" s="7">
        <v>0</v>
      </c>
    </row>
    <row r="39" spans="1:15" hidden="1" x14ac:dyDescent="0.25">
      <c r="A39" s="9" t="s">
        <v>318</v>
      </c>
      <c r="B39" s="17" t="s">
        <v>319</v>
      </c>
      <c r="C39" s="29"/>
      <c r="D39" s="12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idden="1" x14ac:dyDescent="0.25">
      <c r="A40" s="9" t="s">
        <v>185</v>
      </c>
      <c r="B40" s="17" t="s">
        <v>186</v>
      </c>
      <c r="C40" s="29"/>
      <c r="D40" s="12">
        <v>0.112</v>
      </c>
      <c r="E40" s="7">
        <v>0.123</v>
      </c>
      <c r="F40" s="7">
        <v>3.5000000000000003E-2</v>
      </c>
      <c r="G40" s="7">
        <v>4.8000000000000001E-2</v>
      </c>
      <c r="H40" s="7">
        <v>8.9999999999999993E-3</v>
      </c>
      <c r="I40" s="7">
        <v>3.5999999999999999E-3</v>
      </c>
      <c r="J40" s="7">
        <v>1E-3</v>
      </c>
      <c r="K40" s="7">
        <v>4.0000000000000001E-3</v>
      </c>
      <c r="L40" s="7">
        <v>4.0099999999999997E-2</v>
      </c>
      <c r="M40" s="7">
        <v>3.5999999999999997E-2</v>
      </c>
      <c r="N40" s="7">
        <v>0</v>
      </c>
      <c r="O40" s="7">
        <v>0</v>
      </c>
    </row>
    <row r="41" spans="1:15" hidden="1" x14ac:dyDescent="0.25">
      <c r="A41" s="9" t="s">
        <v>149</v>
      </c>
      <c r="B41" s="17" t="s">
        <v>150</v>
      </c>
      <c r="C41" s="29"/>
      <c r="D41" s="12">
        <v>0</v>
      </c>
      <c r="E41" s="7">
        <v>1E-3</v>
      </c>
      <c r="F41" s="7">
        <v>0</v>
      </c>
      <c r="G41" s="7">
        <v>1E-3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idden="1" x14ac:dyDescent="0.25">
      <c r="A42" s="9" t="s">
        <v>218</v>
      </c>
      <c r="B42" s="17" t="s">
        <v>219</v>
      </c>
      <c r="C42" s="29"/>
      <c r="D42" s="12">
        <v>1.7270000000000001</v>
      </c>
      <c r="E42" s="7">
        <v>1.7569999999999999</v>
      </c>
      <c r="F42" s="7">
        <v>0.70199999999999996</v>
      </c>
      <c r="G42" s="7">
        <v>0</v>
      </c>
      <c r="H42" s="7">
        <v>0</v>
      </c>
      <c r="I42" s="7">
        <v>0</v>
      </c>
      <c r="J42" s="7">
        <v>8.9757999999999996</v>
      </c>
      <c r="K42" s="7">
        <v>10.048400000000001</v>
      </c>
      <c r="L42" s="7">
        <v>10.068</v>
      </c>
      <c r="M42" s="7">
        <v>9.1449999999999996</v>
      </c>
      <c r="N42" s="7">
        <v>20.373000000000001</v>
      </c>
      <c r="O42" s="7">
        <v>5.1384999999999996</v>
      </c>
    </row>
    <row r="43" spans="1:15" hidden="1" x14ac:dyDescent="0.25">
      <c r="A43" s="9" t="s">
        <v>216</v>
      </c>
      <c r="B43" s="17" t="s">
        <v>216</v>
      </c>
      <c r="C43" s="29"/>
      <c r="D43" s="12">
        <v>3.4000000000000002E-2</v>
      </c>
      <c r="E43" s="7">
        <v>8.8999999999999996E-2</v>
      </c>
      <c r="F43" s="7">
        <v>9.9000000000000005E-2</v>
      </c>
      <c r="G43" s="7">
        <v>0.14199999999999999</v>
      </c>
      <c r="H43" s="7">
        <v>7.9000000000000001E-2</v>
      </c>
      <c r="I43" s="7">
        <v>5.6000000000000001E-2</v>
      </c>
      <c r="J43" s="7">
        <v>0.01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idden="1" x14ac:dyDescent="0.25">
      <c r="A44" s="9" t="s">
        <v>212</v>
      </c>
      <c r="B44" s="17" t="s">
        <v>213</v>
      </c>
      <c r="C44" s="29"/>
      <c r="D44" s="12">
        <v>21.366</v>
      </c>
      <c r="E44" s="7">
        <v>25.486000000000001</v>
      </c>
      <c r="F44" s="7">
        <v>18.09</v>
      </c>
      <c r="G44" s="7">
        <v>18.568000000000001</v>
      </c>
      <c r="H44" s="7">
        <v>11.943156</v>
      </c>
      <c r="I44" s="7">
        <v>14.334</v>
      </c>
      <c r="J44" s="7">
        <v>5.9474</v>
      </c>
      <c r="K44" s="7">
        <v>0.31040000000000001</v>
      </c>
      <c r="L44" s="7">
        <v>0.312</v>
      </c>
      <c r="M44" s="7">
        <v>0.28000000000000003</v>
      </c>
      <c r="N44" s="7">
        <v>0.32869999999999999</v>
      </c>
      <c r="O44" s="7">
        <v>0.15709999999999999</v>
      </c>
    </row>
    <row r="45" spans="1:15" hidden="1" x14ac:dyDescent="0.25">
      <c r="A45" s="9" t="s">
        <v>211</v>
      </c>
      <c r="B45" s="17" t="s">
        <v>211</v>
      </c>
      <c r="C45" s="29"/>
      <c r="D45" s="12">
        <v>2.8530000000000002</v>
      </c>
      <c r="E45" s="7">
        <v>1.8979999999999999</v>
      </c>
      <c r="F45" s="7">
        <v>1.629</v>
      </c>
      <c r="G45" s="7">
        <v>2.6480000000000001</v>
      </c>
      <c r="H45" s="7">
        <v>1.5184089999999999</v>
      </c>
      <c r="I45" s="7">
        <v>1.798</v>
      </c>
      <c r="J45" s="7">
        <v>1.4410000000000001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idden="1" x14ac:dyDescent="0.25">
      <c r="A46" s="9" t="s">
        <v>187</v>
      </c>
      <c r="B46" s="17" t="s">
        <v>188</v>
      </c>
      <c r="C46" s="29"/>
      <c r="D46" s="12">
        <v>0.28000000000000003</v>
      </c>
      <c r="E46" s="7">
        <v>0.20899999999999999</v>
      </c>
      <c r="F46" s="7">
        <v>0.11899999999999999</v>
      </c>
      <c r="G46" s="7">
        <v>0.115</v>
      </c>
      <c r="H46" s="7">
        <v>0.114136</v>
      </c>
      <c r="I46" s="7">
        <v>0.157</v>
      </c>
      <c r="J46" s="7">
        <v>6.0000000000000001E-3</v>
      </c>
      <c r="K46" s="7">
        <v>1E-3</v>
      </c>
      <c r="L46" s="7">
        <v>3.3E-3</v>
      </c>
      <c r="M46" s="7">
        <v>3.3E-3</v>
      </c>
      <c r="N46" s="7">
        <v>1.6999999999999999E-3</v>
      </c>
      <c r="O46" s="7">
        <v>0</v>
      </c>
    </row>
    <row r="47" spans="1:15" hidden="1" x14ac:dyDescent="0.25">
      <c r="A47" s="9" t="s">
        <v>199</v>
      </c>
      <c r="B47" s="17" t="s">
        <v>200</v>
      </c>
      <c r="C47" s="29"/>
      <c r="D47" s="12">
        <v>0</v>
      </c>
      <c r="E47" s="7">
        <v>0</v>
      </c>
      <c r="F47" s="7">
        <v>2E-3</v>
      </c>
      <c r="G47" s="7">
        <v>2E-3</v>
      </c>
      <c r="H47" s="7">
        <v>2.392E-3</v>
      </c>
      <c r="I47" s="7">
        <v>2E-3</v>
      </c>
      <c r="J47" s="7">
        <v>0.01</v>
      </c>
      <c r="K47" s="7">
        <v>7.0000000000000001E-3</v>
      </c>
      <c r="L47" s="7">
        <v>9.4999999999999998E-3</v>
      </c>
      <c r="M47" s="7">
        <v>8.9999999999999993E-3</v>
      </c>
      <c r="N47" s="7">
        <v>0</v>
      </c>
      <c r="O47" s="7">
        <v>0</v>
      </c>
    </row>
    <row r="48" spans="1:15" hidden="1" x14ac:dyDescent="0.25">
      <c r="A48" s="9" t="s">
        <v>276</v>
      </c>
      <c r="B48" s="17" t="s">
        <v>277</v>
      </c>
      <c r="C48" s="29"/>
      <c r="D48" s="12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5.3783000000000003</v>
      </c>
      <c r="M48" s="7">
        <v>7.093</v>
      </c>
      <c r="N48" s="7">
        <v>0</v>
      </c>
      <c r="O48" s="7">
        <v>2.2309999999999999</v>
      </c>
    </row>
    <row r="49" spans="1:15" hidden="1" x14ac:dyDescent="0.25">
      <c r="A49" s="9" t="s">
        <v>304</v>
      </c>
      <c r="B49" s="17" t="s">
        <v>305</v>
      </c>
      <c r="C49" s="29"/>
      <c r="D49" s="12">
        <v>0</v>
      </c>
      <c r="E49" s="7">
        <v>0.01</v>
      </c>
      <c r="F49" s="7">
        <v>1.4999999999999999E-2</v>
      </c>
      <c r="G49" s="7">
        <v>6.0000000000000001E-3</v>
      </c>
      <c r="H49" s="7">
        <v>0</v>
      </c>
      <c r="I49" s="7">
        <v>0</v>
      </c>
      <c r="J49" s="7">
        <v>0</v>
      </c>
      <c r="K49" s="7">
        <v>3.0000000000000001E-3</v>
      </c>
      <c r="L49" s="7">
        <v>0</v>
      </c>
      <c r="M49" s="7">
        <v>0</v>
      </c>
      <c r="N49" s="7">
        <v>0</v>
      </c>
      <c r="O49" s="7">
        <v>0</v>
      </c>
    </row>
    <row r="50" spans="1:15" hidden="1" x14ac:dyDescent="0.25">
      <c r="A50" s="9" t="s">
        <v>210</v>
      </c>
      <c r="B50" s="17" t="s">
        <v>210</v>
      </c>
      <c r="C50" s="29"/>
      <c r="D50" s="12">
        <v>2.1040000000000001</v>
      </c>
      <c r="E50" s="7">
        <v>3.0190000000000001</v>
      </c>
      <c r="F50" s="7">
        <v>2.363</v>
      </c>
      <c r="G50" s="7">
        <v>2.411</v>
      </c>
      <c r="H50" s="7">
        <v>2.1234410000000001</v>
      </c>
      <c r="I50" s="7">
        <v>2.1859999999999999</v>
      </c>
      <c r="J50" s="7">
        <v>0.51100000000000001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hidden="1" x14ac:dyDescent="0.25">
      <c r="A51" s="9" t="s">
        <v>169</v>
      </c>
      <c r="B51" s="17" t="s">
        <v>170</v>
      </c>
      <c r="C51" s="29"/>
      <c r="D51" s="12">
        <v>0</v>
      </c>
      <c r="E51" s="7">
        <v>0.02</v>
      </c>
      <c r="F51" s="7">
        <v>0.02</v>
      </c>
      <c r="G51" s="7">
        <v>0</v>
      </c>
      <c r="H51" s="7">
        <v>0</v>
      </c>
      <c r="I51" s="7">
        <v>0.01</v>
      </c>
      <c r="J51" s="7">
        <v>0</v>
      </c>
      <c r="K51" s="7">
        <v>8.9999999999999993E-3</v>
      </c>
      <c r="L51" s="7">
        <v>0</v>
      </c>
      <c r="M51" s="7">
        <v>0</v>
      </c>
      <c r="N51" s="7">
        <v>0</v>
      </c>
      <c r="O51" s="7">
        <v>0</v>
      </c>
    </row>
    <row r="52" spans="1:15" hidden="1" x14ac:dyDescent="0.25">
      <c r="A52" s="9" t="s">
        <v>135</v>
      </c>
      <c r="B52" s="17" t="s">
        <v>136</v>
      </c>
      <c r="C52" s="29"/>
      <c r="D52" s="12">
        <v>0</v>
      </c>
      <c r="E52" s="7">
        <v>0</v>
      </c>
      <c r="F52" s="7">
        <v>4.5999999999999999E-2</v>
      </c>
      <c r="G52" s="7">
        <v>4.4999999999999998E-2</v>
      </c>
      <c r="H52" s="7">
        <v>4.9258000000000003E-2</v>
      </c>
      <c r="I52" s="7">
        <v>4.1500000000000002E-2</v>
      </c>
      <c r="J52" s="7">
        <v>0.05</v>
      </c>
      <c r="K52" s="7">
        <v>6.2E-2</v>
      </c>
      <c r="L52" s="7">
        <v>0.1133</v>
      </c>
      <c r="M52" s="7">
        <v>0.25919999999999999</v>
      </c>
      <c r="N52" s="7">
        <v>0</v>
      </c>
      <c r="O52" s="7">
        <v>0</v>
      </c>
    </row>
    <row r="53" spans="1:15" hidden="1" x14ac:dyDescent="0.25">
      <c r="A53" s="9" t="s">
        <v>503</v>
      </c>
      <c r="B53" s="17" t="s">
        <v>504</v>
      </c>
      <c r="C53" s="29"/>
      <c r="D53" s="12">
        <v>0</v>
      </c>
      <c r="E53" s="7">
        <v>0</v>
      </c>
      <c r="F53" s="7">
        <v>0</v>
      </c>
      <c r="G53" s="7">
        <v>1E-3</v>
      </c>
      <c r="H53" s="7">
        <v>0</v>
      </c>
      <c r="I53" s="7">
        <v>0</v>
      </c>
      <c r="J53" s="7">
        <v>0</v>
      </c>
      <c r="K53" s="7">
        <v>1E-3</v>
      </c>
      <c r="L53" s="7">
        <v>0</v>
      </c>
      <c r="M53" s="7">
        <v>0</v>
      </c>
      <c r="N53" s="7">
        <v>0</v>
      </c>
      <c r="O53" s="7">
        <v>0</v>
      </c>
    </row>
    <row r="54" spans="1:15" hidden="1" x14ac:dyDescent="0.25">
      <c r="A54" s="9" t="s">
        <v>167</v>
      </c>
      <c r="B54" s="17" t="s">
        <v>168</v>
      </c>
      <c r="C54" s="29"/>
      <c r="D54" s="12">
        <v>1E-3</v>
      </c>
      <c r="E54" s="7">
        <v>1E-3</v>
      </c>
      <c r="F54" s="7">
        <v>1E-3</v>
      </c>
      <c r="G54" s="7">
        <v>1E-3</v>
      </c>
      <c r="H54" s="7">
        <v>1E-3</v>
      </c>
      <c r="I54" s="7">
        <v>1E-3</v>
      </c>
      <c r="J54" s="7">
        <v>1E-3</v>
      </c>
      <c r="K54" s="7">
        <v>0</v>
      </c>
      <c r="L54" s="7">
        <v>1E-3</v>
      </c>
      <c r="M54" s="7">
        <v>2.8999999999999998E-3</v>
      </c>
      <c r="N54" s="7">
        <v>3.0000000000000001E-3</v>
      </c>
      <c r="O54" s="7">
        <v>0</v>
      </c>
    </row>
    <row r="55" spans="1:15" hidden="1" x14ac:dyDescent="0.25">
      <c r="A55" s="9" t="s">
        <v>163</v>
      </c>
      <c r="B55" s="17" t="s">
        <v>164</v>
      </c>
      <c r="C55" s="29"/>
      <c r="D55" s="12">
        <v>1.3180000000000001</v>
      </c>
      <c r="E55" s="7">
        <v>0.79500000000000004</v>
      </c>
      <c r="F55" s="7">
        <v>0.61799999999999999</v>
      </c>
      <c r="G55" s="7">
        <v>0.67200000000000004</v>
      </c>
      <c r="H55" s="7">
        <v>0.59057499999999996</v>
      </c>
      <c r="I55" s="7">
        <v>0.27579999999999999</v>
      </c>
      <c r="J55" s="7">
        <v>0.19839999999999999</v>
      </c>
      <c r="K55" s="7">
        <v>0.32479999999999998</v>
      </c>
      <c r="L55" s="7">
        <v>8.1100000000000005E-2</v>
      </c>
      <c r="M55" s="7">
        <v>7.3800000000000004E-2</v>
      </c>
      <c r="N55" s="7">
        <v>8.0000000000000004E-4</v>
      </c>
      <c r="O55" s="7">
        <v>0</v>
      </c>
    </row>
    <row r="56" spans="1:15" hidden="1" x14ac:dyDescent="0.25">
      <c r="A56" s="9" t="s">
        <v>115</v>
      </c>
      <c r="B56" s="17" t="s">
        <v>116</v>
      </c>
      <c r="C56" s="29"/>
      <c r="D56" s="12">
        <v>2.16</v>
      </c>
      <c r="E56" s="7">
        <v>1.171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15" hidden="1" x14ac:dyDescent="0.25">
      <c r="A57" s="9" t="s">
        <v>292</v>
      </c>
      <c r="B57" s="17" t="s">
        <v>293</v>
      </c>
      <c r="C57" s="29"/>
      <c r="D57" s="12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2.3E-2</v>
      </c>
      <c r="K57" s="7">
        <v>7.0000000000000001E-3</v>
      </c>
      <c r="L57" s="7">
        <v>6.0000000000000001E-3</v>
      </c>
      <c r="M57" s="7">
        <v>0</v>
      </c>
      <c r="N57" s="7">
        <v>0</v>
      </c>
      <c r="O57" s="7">
        <v>0</v>
      </c>
    </row>
    <row r="58" spans="1:15" hidden="1" x14ac:dyDescent="0.25">
      <c r="A58" s="9" t="s">
        <v>344</v>
      </c>
      <c r="B58" s="17" t="s">
        <v>345</v>
      </c>
      <c r="C58" s="29"/>
      <c r="D58" s="12">
        <v>0.219</v>
      </c>
      <c r="E58" s="7">
        <v>0.23599999999999999</v>
      </c>
      <c r="F58" s="7">
        <v>3.2000000000000001E-2</v>
      </c>
      <c r="G58" s="7">
        <v>3.2000000000000001E-2</v>
      </c>
      <c r="H58" s="7">
        <v>3.2000000000000001E-2</v>
      </c>
      <c r="I58" s="7">
        <v>3.2000000000000001E-2</v>
      </c>
      <c r="J58" s="7">
        <v>6.4000000000000001E-2</v>
      </c>
      <c r="K58" s="7">
        <v>0</v>
      </c>
      <c r="L58" s="7">
        <v>3.1E-2</v>
      </c>
      <c r="M58" s="7">
        <v>3.09E-2</v>
      </c>
      <c r="N58" s="7">
        <v>4.8849999999999998</v>
      </c>
      <c r="O58" s="7">
        <v>7.1980000000000004</v>
      </c>
    </row>
    <row r="59" spans="1:15" hidden="1" x14ac:dyDescent="0.25">
      <c r="A59" s="9" t="s">
        <v>139</v>
      </c>
      <c r="B59" s="17" t="s">
        <v>140</v>
      </c>
      <c r="C59" s="29"/>
      <c r="D59" s="12">
        <v>0.22600000000000001</v>
      </c>
      <c r="E59" s="7">
        <v>0.108</v>
      </c>
      <c r="F59" s="7">
        <v>0.11799999999999999</v>
      </c>
      <c r="G59" s="7">
        <v>7.0000000000000001E-3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</row>
    <row r="60" spans="1:15" hidden="1" x14ac:dyDescent="0.25">
      <c r="A60" s="9" t="s">
        <v>235</v>
      </c>
      <c r="B60" s="17" t="s">
        <v>236</v>
      </c>
      <c r="C60" s="29"/>
      <c r="D60" s="12">
        <v>0</v>
      </c>
      <c r="E60" s="7">
        <v>0</v>
      </c>
      <c r="F60" s="7">
        <v>1E-3</v>
      </c>
      <c r="G60" s="7">
        <v>0</v>
      </c>
      <c r="H60" s="7">
        <v>0</v>
      </c>
      <c r="I60" s="7">
        <v>2E-3</v>
      </c>
      <c r="J60" s="7">
        <v>2E-3</v>
      </c>
      <c r="K60" s="7">
        <v>8.0000000000000002E-3</v>
      </c>
      <c r="L60" s="7">
        <v>0</v>
      </c>
      <c r="M60" s="7">
        <v>0</v>
      </c>
      <c r="N60" s="7">
        <v>0</v>
      </c>
      <c r="O60" s="7">
        <v>0</v>
      </c>
    </row>
    <row r="61" spans="1:15" hidden="1" x14ac:dyDescent="0.25">
      <c r="A61" s="9" t="s">
        <v>208</v>
      </c>
      <c r="B61" s="17" t="s">
        <v>208</v>
      </c>
      <c r="C61" s="29"/>
      <c r="D61" s="12">
        <v>0</v>
      </c>
      <c r="E61" s="7">
        <v>1E-3</v>
      </c>
      <c r="F61" s="7">
        <v>1E-3</v>
      </c>
      <c r="G61" s="7">
        <v>1E-3</v>
      </c>
      <c r="H61" s="7">
        <v>0</v>
      </c>
      <c r="I61" s="7">
        <v>1E-3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</row>
    <row r="62" spans="1:15" hidden="1" x14ac:dyDescent="0.25">
      <c r="A62" s="9" t="s">
        <v>207</v>
      </c>
      <c r="B62" s="17" t="s">
        <v>207</v>
      </c>
      <c r="C62" s="29"/>
      <c r="D62" s="12">
        <v>4.0000000000000001E-3</v>
      </c>
      <c r="E62" s="7">
        <v>6.0000000000000001E-3</v>
      </c>
      <c r="F62" s="7">
        <v>5.0000000000000001E-3</v>
      </c>
      <c r="G62" s="7">
        <v>4.0000000000000001E-3</v>
      </c>
      <c r="H62" s="7">
        <v>3.0000000000000001E-3</v>
      </c>
      <c r="I62" s="7">
        <v>2E-3</v>
      </c>
      <c r="J62" s="7">
        <v>2E-3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</row>
    <row r="63" spans="1:15" hidden="1" x14ac:dyDescent="0.25">
      <c r="A63" s="9" t="s">
        <v>107</v>
      </c>
      <c r="B63" s="17" t="s">
        <v>108</v>
      </c>
      <c r="C63" s="29"/>
      <c r="D63" s="12">
        <v>2.4249999999999998</v>
      </c>
      <c r="E63" s="7">
        <v>0.47699999999999998</v>
      </c>
      <c r="F63" s="7">
        <v>0</v>
      </c>
      <c r="G63" s="7">
        <v>0</v>
      </c>
      <c r="H63" s="7">
        <v>0</v>
      </c>
      <c r="I63" s="7">
        <v>0</v>
      </c>
      <c r="J63" s="7">
        <v>6.2E-2</v>
      </c>
      <c r="K63" s="7">
        <v>1.7999999999999999E-2</v>
      </c>
      <c r="L63" s="7">
        <v>1.4E-2</v>
      </c>
      <c r="M63" s="7">
        <v>0</v>
      </c>
      <c r="N63" s="7">
        <v>0</v>
      </c>
      <c r="O63" s="7">
        <v>2.3E-2</v>
      </c>
    </row>
    <row r="64" spans="1:15" hidden="1" x14ac:dyDescent="0.25">
      <c r="A64" s="9" t="s">
        <v>177</v>
      </c>
      <c r="B64" s="17" t="s">
        <v>178</v>
      </c>
      <c r="C64" s="29"/>
      <c r="D64" s="12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1.9E-2</v>
      </c>
      <c r="L64" s="7">
        <v>0</v>
      </c>
      <c r="M64" s="7">
        <v>0</v>
      </c>
      <c r="N64" s="7">
        <v>0</v>
      </c>
      <c r="O64" s="7">
        <v>0</v>
      </c>
    </row>
    <row r="65" spans="1:15" hidden="1" x14ac:dyDescent="0.25">
      <c r="A65" s="9" t="s">
        <v>280</v>
      </c>
      <c r="B65" s="17" t="s">
        <v>281</v>
      </c>
      <c r="C65" s="29"/>
      <c r="D65" s="12">
        <v>0.54100000000000004</v>
      </c>
      <c r="E65" s="7">
        <v>7.0000000000000001E-3</v>
      </c>
      <c r="F65" s="7">
        <v>2.2160000000000002</v>
      </c>
      <c r="G65" s="7">
        <v>2.1840000000000002</v>
      </c>
      <c r="H65" s="7">
        <v>2.3850419999999999</v>
      </c>
      <c r="I65" s="7">
        <v>2.0190000000000001</v>
      </c>
      <c r="J65" s="7">
        <v>2.415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</row>
    <row r="66" spans="1:15" hidden="1" x14ac:dyDescent="0.25">
      <c r="A66" s="9" t="s">
        <v>165</v>
      </c>
      <c r="B66" s="17" t="s">
        <v>166</v>
      </c>
      <c r="C66" s="29"/>
      <c r="D66" s="12">
        <v>2E-3</v>
      </c>
      <c r="E66" s="7">
        <v>3.0000000000000001E-3</v>
      </c>
      <c r="F66" s="7">
        <v>3.0000000000000001E-3</v>
      </c>
      <c r="G66" s="7">
        <v>3.0000000000000001E-3</v>
      </c>
      <c r="H66" s="7">
        <v>3.0000000000000001E-3</v>
      </c>
      <c r="I66" s="7">
        <v>3.0000000000000001E-3</v>
      </c>
      <c r="J66" s="7">
        <v>3.0000000000000001E-3</v>
      </c>
      <c r="K66" s="7">
        <v>0</v>
      </c>
      <c r="L66" s="7">
        <v>3.0000000000000001E-3</v>
      </c>
      <c r="M66" s="7">
        <v>0</v>
      </c>
      <c r="N66" s="7">
        <v>0</v>
      </c>
      <c r="O66" s="7">
        <v>0</v>
      </c>
    </row>
    <row r="67" spans="1:15" hidden="1" x14ac:dyDescent="0.25">
      <c r="A67" s="9" t="s">
        <v>183</v>
      </c>
      <c r="B67" s="17" t="s">
        <v>184</v>
      </c>
      <c r="C67" s="29"/>
      <c r="D67" s="12">
        <v>0.25</v>
      </c>
      <c r="E67" s="7">
        <v>0.158</v>
      </c>
      <c r="F67" s="7">
        <v>0</v>
      </c>
      <c r="G67" s="7">
        <v>0.19500000000000001</v>
      </c>
      <c r="H67" s="7">
        <v>0</v>
      </c>
      <c r="I67" s="7">
        <v>1.9E-2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</row>
    <row r="68" spans="1:15" hidden="1" x14ac:dyDescent="0.25">
      <c r="A68" s="9" t="s">
        <v>314</v>
      </c>
      <c r="B68" s="17" t="s">
        <v>315</v>
      </c>
      <c r="C68" s="29"/>
      <c r="D68" s="12">
        <v>8.8999999999999996E-2</v>
      </c>
      <c r="E68" s="7">
        <v>0.154</v>
      </c>
      <c r="F68" s="7">
        <v>6.0000000000000001E-3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1:15" hidden="1" x14ac:dyDescent="0.25">
      <c r="A69" s="9" t="s">
        <v>159</v>
      </c>
      <c r="B69" s="17" t="s">
        <v>160</v>
      </c>
      <c r="C69" s="29"/>
      <c r="D69" s="12">
        <v>0.06</v>
      </c>
      <c r="E69" s="7">
        <v>0.05</v>
      </c>
      <c r="F69" s="7">
        <v>4.2000000000000003E-2</v>
      </c>
      <c r="G69" s="7">
        <v>5.1999999999999998E-2</v>
      </c>
      <c r="H69" s="7">
        <v>4.2599999999999999E-2</v>
      </c>
      <c r="I69" s="7">
        <v>5.6000000000000001E-2</v>
      </c>
      <c r="J69" s="7">
        <v>0.126</v>
      </c>
      <c r="K69" s="7">
        <v>0.32500000000000001</v>
      </c>
      <c r="L69" s="7">
        <v>1.6E-2</v>
      </c>
      <c r="M69" s="7">
        <v>3.3000000000000002E-2</v>
      </c>
      <c r="N69" s="7">
        <v>1E-3</v>
      </c>
      <c r="O69" s="7">
        <v>0.247</v>
      </c>
    </row>
    <row r="70" spans="1:15" hidden="1" x14ac:dyDescent="0.25">
      <c r="A70" s="9" t="s">
        <v>204</v>
      </c>
      <c r="B70" s="17" t="s">
        <v>205</v>
      </c>
      <c r="C70" s="29"/>
      <c r="D70" s="12">
        <v>64.47</v>
      </c>
      <c r="E70" s="7">
        <v>58.545999999999999</v>
      </c>
      <c r="F70" s="7">
        <v>37.42</v>
      </c>
      <c r="G70" s="7">
        <v>33.091293</v>
      </c>
      <c r="H70" s="7">
        <v>32.431618999999998</v>
      </c>
      <c r="I70" s="7">
        <v>60.971088999999999</v>
      </c>
      <c r="J70" s="7">
        <v>43.400503</v>
      </c>
      <c r="K70" s="7">
        <v>75.534300000000002</v>
      </c>
      <c r="L70" s="7">
        <v>56.968400000000003</v>
      </c>
      <c r="M70" s="7">
        <v>31.445699999999999</v>
      </c>
      <c r="N70" s="7">
        <v>36.801900000000003</v>
      </c>
      <c r="O70" s="7">
        <v>34.143500000000003</v>
      </c>
    </row>
    <row r="71" spans="1:15" hidden="1" x14ac:dyDescent="0.25">
      <c r="A71" s="9" t="s">
        <v>195</v>
      </c>
      <c r="B71" s="17" t="s">
        <v>196</v>
      </c>
      <c r="C71" s="29"/>
      <c r="D71" s="12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</row>
    <row r="72" spans="1:15" hidden="1" x14ac:dyDescent="0.25">
      <c r="A72" s="9" t="s">
        <v>96</v>
      </c>
      <c r="B72" s="17" t="s">
        <v>97</v>
      </c>
      <c r="C72" s="29"/>
      <c r="D72" s="12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hidden="1" x14ac:dyDescent="0.25">
      <c r="A73" s="9" t="s">
        <v>334</v>
      </c>
      <c r="B73" s="17" t="s">
        <v>335</v>
      </c>
      <c r="C73" s="29"/>
      <c r="D73" s="12">
        <v>0</v>
      </c>
      <c r="E73" s="7">
        <v>1.9E-2</v>
      </c>
      <c r="F73" s="7">
        <v>2.5999999999999999E-2</v>
      </c>
      <c r="G73" s="7">
        <v>6.0000000000000001E-3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</row>
    <row r="74" spans="1:15" hidden="1" x14ac:dyDescent="0.25">
      <c r="A74" s="9" t="s">
        <v>225</v>
      </c>
      <c r="B74" s="17" t="s">
        <v>226</v>
      </c>
      <c r="C74" s="29"/>
      <c r="D74" s="12">
        <v>0</v>
      </c>
      <c r="E74" s="7">
        <v>4.0000000000000001E-3</v>
      </c>
      <c r="F74" s="7">
        <v>1E-3</v>
      </c>
      <c r="G74" s="7">
        <v>2E-3</v>
      </c>
      <c r="H74" s="7">
        <v>0</v>
      </c>
      <c r="I74" s="7">
        <v>0</v>
      </c>
      <c r="J74" s="7">
        <v>0</v>
      </c>
      <c r="K74" s="7">
        <v>1E-3</v>
      </c>
      <c r="L74" s="7">
        <v>0</v>
      </c>
      <c r="M74" s="7">
        <v>0</v>
      </c>
      <c r="N74" s="7">
        <v>0</v>
      </c>
      <c r="O74" s="7">
        <v>0</v>
      </c>
    </row>
    <row r="75" spans="1:15" hidden="1" x14ac:dyDescent="0.25">
      <c r="A75" s="9" t="s">
        <v>102</v>
      </c>
      <c r="B75" s="17" t="s">
        <v>102</v>
      </c>
      <c r="C75" s="29"/>
      <c r="D75" s="12">
        <v>1.38</v>
      </c>
      <c r="E75" s="7">
        <v>1.857</v>
      </c>
      <c r="F75" s="7">
        <v>1.367</v>
      </c>
      <c r="G75" s="7">
        <v>1.407</v>
      </c>
      <c r="H75" s="7">
        <v>0.99297899999999995</v>
      </c>
      <c r="I75" s="7">
        <v>1.4430000000000001</v>
      </c>
      <c r="J75" s="7">
        <v>0.437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</row>
    <row r="76" spans="1:15" hidden="1" x14ac:dyDescent="0.25">
      <c r="A76" s="9" t="s">
        <v>84</v>
      </c>
      <c r="B76" s="17" t="s">
        <v>85</v>
      </c>
      <c r="C76" s="29"/>
      <c r="D76" s="12">
        <v>3.03</v>
      </c>
      <c r="E76" s="7">
        <v>4.7859999999999996</v>
      </c>
      <c r="F76" s="7">
        <v>5.109</v>
      </c>
      <c r="G76" s="7">
        <v>4.0060000000000002</v>
      </c>
      <c r="H76" s="7">
        <v>2.5739999999999998</v>
      </c>
      <c r="I76" s="7">
        <v>12.92</v>
      </c>
      <c r="J76" s="7">
        <v>0.113</v>
      </c>
      <c r="K76" s="7">
        <v>0.15989999999999999</v>
      </c>
      <c r="L76" s="7">
        <v>0.129</v>
      </c>
      <c r="M76" s="7">
        <v>0</v>
      </c>
      <c r="N76" s="7">
        <v>0</v>
      </c>
      <c r="O76" s="7">
        <v>0</v>
      </c>
    </row>
    <row r="77" spans="1:15" hidden="1" x14ac:dyDescent="0.25">
      <c r="A77" s="9" t="s">
        <v>326</v>
      </c>
      <c r="B77" s="17" t="s">
        <v>327</v>
      </c>
      <c r="C77" s="29"/>
      <c r="D77" s="12">
        <v>1.8320000000000001</v>
      </c>
      <c r="E77" s="7">
        <v>0.128</v>
      </c>
      <c r="F77" s="7">
        <v>0</v>
      </c>
      <c r="G77" s="7">
        <v>0</v>
      </c>
      <c r="H77" s="7">
        <v>0</v>
      </c>
      <c r="I77" s="7">
        <v>0</v>
      </c>
      <c r="J77" s="7">
        <v>0.23</v>
      </c>
      <c r="K77" s="7">
        <v>1.7999999999999999E-2</v>
      </c>
      <c r="L77" s="7">
        <v>1.4E-2</v>
      </c>
      <c r="M77" s="7">
        <v>0</v>
      </c>
      <c r="N77" s="7">
        <v>0</v>
      </c>
      <c r="O77" s="7">
        <v>0</v>
      </c>
    </row>
    <row r="78" spans="1:15" hidden="1" x14ac:dyDescent="0.25">
      <c r="A78" s="9" t="s">
        <v>201</v>
      </c>
      <c r="B78" s="17" t="s">
        <v>201</v>
      </c>
      <c r="C78" s="29"/>
      <c r="D78" s="12">
        <v>0.753</v>
      </c>
      <c r="E78" s="7">
        <v>0.58599999999999997</v>
      </c>
      <c r="F78" s="7">
        <v>2.5000000000000001E-2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</row>
    <row r="79" spans="1:15" hidden="1" x14ac:dyDescent="0.25">
      <c r="A79" s="9" t="s">
        <v>173</v>
      </c>
      <c r="B79" s="17" t="s">
        <v>174</v>
      </c>
      <c r="C79" s="29"/>
      <c r="D79" s="12">
        <v>0</v>
      </c>
      <c r="E79" s="7">
        <v>0.15</v>
      </c>
      <c r="F79" s="7">
        <v>0.153</v>
      </c>
      <c r="G79" s="7">
        <v>0.246</v>
      </c>
      <c r="H79" s="7">
        <v>3.5999999999999997E-2</v>
      </c>
      <c r="I79" s="7">
        <v>3.3000000000000002E-2</v>
      </c>
      <c r="J79" s="7">
        <v>2.1000000000000001E-2</v>
      </c>
      <c r="K79" s="7">
        <v>1.0999999999999999E-2</v>
      </c>
      <c r="L79" s="7">
        <v>0</v>
      </c>
      <c r="M79" s="7">
        <v>0</v>
      </c>
      <c r="N79" s="7">
        <v>0</v>
      </c>
      <c r="O79" s="7">
        <v>0</v>
      </c>
    </row>
    <row r="80" spans="1:15" hidden="1" x14ac:dyDescent="0.25">
      <c r="A80" s="9" t="s">
        <v>171</v>
      </c>
      <c r="B80" s="17" t="s">
        <v>172</v>
      </c>
      <c r="C80" s="29"/>
      <c r="D80" s="12">
        <v>0</v>
      </c>
      <c r="E80" s="7">
        <v>0</v>
      </c>
      <c r="F80" s="7">
        <v>1E-3</v>
      </c>
      <c r="G80" s="7">
        <v>2E-3</v>
      </c>
      <c r="H80" s="7">
        <v>0</v>
      </c>
      <c r="I80" s="7">
        <v>0</v>
      </c>
      <c r="J80" s="7">
        <v>0</v>
      </c>
      <c r="K80" s="7">
        <v>2.9834999999999998</v>
      </c>
      <c r="L80" s="7">
        <v>2.4199999999999999E-2</v>
      </c>
      <c r="M80" s="7">
        <v>0</v>
      </c>
      <c r="N80" s="7">
        <v>0</v>
      </c>
      <c r="O80" s="7">
        <v>0</v>
      </c>
    </row>
    <row r="81" spans="1:15" hidden="1" x14ac:dyDescent="0.25">
      <c r="A81" s="9" t="s">
        <v>175</v>
      </c>
      <c r="B81" s="17" t="s">
        <v>176</v>
      </c>
      <c r="C81" s="29"/>
      <c r="D81" s="12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x14ac:dyDescent="0.25">
      <c r="A82" s="10"/>
      <c r="B82" s="18" t="s">
        <v>646</v>
      </c>
      <c r="C82" s="30">
        <v>0</v>
      </c>
      <c r="D82" s="19">
        <v>0</v>
      </c>
      <c r="E82" s="7">
        <v>8.9999999999999993E-3</v>
      </c>
      <c r="F82" s="7">
        <v>1E-3</v>
      </c>
      <c r="G82" s="7">
        <v>3.0000000000000001E-3</v>
      </c>
      <c r="H82" s="7">
        <v>0</v>
      </c>
      <c r="I82" s="7">
        <v>3.0000000000000001E-3</v>
      </c>
      <c r="J82" s="7">
        <v>0</v>
      </c>
      <c r="K82" s="7">
        <v>0</v>
      </c>
      <c r="L82" s="7">
        <v>0</v>
      </c>
      <c r="M82" s="7">
        <v>0</v>
      </c>
      <c r="N82" s="7">
        <v>1.6999999999999999E-3</v>
      </c>
      <c r="O82" s="7">
        <v>0</v>
      </c>
    </row>
    <row r="83" spans="1:15" hidden="1" x14ac:dyDescent="0.25">
      <c r="A83" s="9" t="s">
        <v>356</v>
      </c>
      <c r="B83" s="17" t="s">
        <v>357</v>
      </c>
      <c r="C83" s="29"/>
      <c r="D83" s="12">
        <v>0</v>
      </c>
      <c r="E83" s="7">
        <v>8.9999999999999993E-3</v>
      </c>
      <c r="F83" s="7">
        <v>1E-3</v>
      </c>
      <c r="G83" s="7">
        <v>3.0000000000000001E-3</v>
      </c>
      <c r="H83" s="7">
        <v>0</v>
      </c>
      <c r="I83" s="7">
        <v>3.0000000000000001E-3</v>
      </c>
      <c r="J83" s="7">
        <v>0</v>
      </c>
      <c r="K83" s="7">
        <v>0</v>
      </c>
      <c r="L83" s="7">
        <v>0</v>
      </c>
      <c r="M83" s="7">
        <v>0</v>
      </c>
      <c r="N83" s="7">
        <v>1.6999999999999999E-3</v>
      </c>
      <c r="O83" s="7">
        <v>0</v>
      </c>
    </row>
    <row r="84" spans="1:15" x14ac:dyDescent="0.25">
      <c r="A84" s="10"/>
      <c r="B84" s="18" t="s">
        <v>648</v>
      </c>
      <c r="C84" s="30">
        <f>C85+C86+C87+C88+C89+C90+C91+C92+C93+C95+C96</f>
        <v>195.54249576332003</v>
      </c>
      <c r="D84" s="19">
        <v>208.4888</v>
      </c>
      <c r="E84" s="7">
        <v>231.04070000000002</v>
      </c>
      <c r="F84" s="7">
        <v>174.0095</v>
      </c>
      <c r="G84" s="7">
        <v>166.86527100000001</v>
      </c>
      <c r="H84" s="7">
        <v>174.27115699999999</v>
      </c>
      <c r="I84" s="7">
        <v>229.28910999999999</v>
      </c>
      <c r="J84" s="7">
        <v>305.37345499999998</v>
      </c>
      <c r="K84" s="7">
        <v>292.2122</v>
      </c>
      <c r="L84" s="7">
        <v>204.4496</v>
      </c>
      <c r="M84" s="7">
        <v>211.476</v>
      </c>
      <c r="N84" s="7">
        <v>189.56559999999999</v>
      </c>
      <c r="O84" s="7">
        <v>198.53</v>
      </c>
    </row>
    <row r="85" spans="1:15" x14ac:dyDescent="0.25">
      <c r="A85" s="9" t="s">
        <v>399</v>
      </c>
      <c r="B85" s="17" t="s">
        <v>400</v>
      </c>
      <c r="C85" s="29">
        <v>3.1975580559999996</v>
      </c>
      <c r="D85" s="12">
        <v>2.8119000000000001</v>
      </c>
      <c r="E85" s="7">
        <v>1.8303</v>
      </c>
      <c r="F85" s="7">
        <v>3.8142</v>
      </c>
      <c r="G85" s="7">
        <v>4.8701860000000003</v>
      </c>
      <c r="H85" s="7">
        <v>5.6852229999999997</v>
      </c>
      <c r="I85" s="7">
        <v>7.0883560000000001</v>
      </c>
      <c r="J85" s="7">
        <v>5.4707749999999997</v>
      </c>
      <c r="K85" s="7">
        <v>9.1600999999999999</v>
      </c>
      <c r="L85" s="7">
        <v>8.5191999999999997</v>
      </c>
      <c r="M85" s="7">
        <v>8.0119000000000007</v>
      </c>
      <c r="N85" s="7">
        <v>6.2595000000000001</v>
      </c>
      <c r="O85" s="7">
        <v>8.7138000000000009</v>
      </c>
    </row>
    <row r="86" spans="1:15" x14ac:dyDescent="0.25">
      <c r="A86" s="9" t="s">
        <v>383</v>
      </c>
      <c r="B86" s="17" t="s">
        <v>384</v>
      </c>
      <c r="C86" s="29">
        <v>1.4257520202799998</v>
      </c>
      <c r="D86" s="12">
        <v>0.46810000000000002</v>
      </c>
      <c r="E86" s="7">
        <v>0.66180000000000005</v>
      </c>
      <c r="F86" s="7">
        <v>0.4405</v>
      </c>
      <c r="G86" s="7">
        <v>0.26409199999999999</v>
      </c>
      <c r="H86" s="7">
        <v>0.26350600000000002</v>
      </c>
      <c r="I86" s="7">
        <v>0.46683999999999998</v>
      </c>
      <c r="J86" s="7">
        <v>0.356989</v>
      </c>
      <c r="K86" s="7">
        <v>0.35699999999999998</v>
      </c>
      <c r="L86" s="7">
        <v>6.6199999999999995E-2</v>
      </c>
      <c r="M86" s="7">
        <v>0.1137</v>
      </c>
      <c r="N86" s="7">
        <v>0.30349999999999999</v>
      </c>
      <c r="O86" s="7">
        <v>0.25330000000000003</v>
      </c>
    </row>
    <row r="87" spans="1:15" x14ac:dyDescent="0.25">
      <c r="A87" s="9" t="s">
        <v>401</v>
      </c>
      <c r="B87" s="17" t="s">
        <v>402</v>
      </c>
      <c r="C87" s="29">
        <v>3.5135040270399998</v>
      </c>
      <c r="D87" s="12">
        <v>1.7238</v>
      </c>
      <c r="E87" s="7">
        <v>2.0167000000000002</v>
      </c>
      <c r="F87" s="7">
        <v>1.6125</v>
      </c>
      <c r="G87" s="7">
        <v>1.695276</v>
      </c>
      <c r="H87" s="7">
        <v>1.571523</v>
      </c>
      <c r="I87" s="7">
        <v>1.67025</v>
      </c>
      <c r="J87" s="7">
        <v>1.2853840000000001</v>
      </c>
      <c r="K87" s="7">
        <v>1.8562000000000001</v>
      </c>
      <c r="L87" s="7">
        <v>0.14330000000000001</v>
      </c>
      <c r="M87" s="7">
        <v>0.44130000000000003</v>
      </c>
      <c r="N87" s="7">
        <v>0.83830000000000005</v>
      </c>
      <c r="O87" s="7">
        <v>0.97619999999999996</v>
      </c>
    </row>
    <row r="88" spans="1:15" x14ac:dyDescent="0.25">
      <c r="A88" s="9" t="s">
        <v>397</v>
      </c>
      <c r="B88" s="17" t="s">
        <v>398</v>
      </c>
      <c r="C88" s="29">
        <v>11.953392351999995</v>
      </c>
      <c r="D88" s="12">
        <v>11.542299999999999</v>
      </c>
      <c r="E88" s="7">
        <v>12.8729</v>
      </c>
      <c r="F88" s="7">
        <v>9.5899000000000001</v>
      </c>
      <c r="G88" s="7">
        <v>9.1037499999999998</v>
      </c>
      <c r="H88" s="7">
        <v>8.6888749999999995</v>
      </c>
      <c r="I88" s="7">
        <v>9.5473789999999994</v>
      </c>
      <c r="J88" s="7">
        <v>7.9592520000000002</v>
      </c>
      <c r="K88" s="7">
        <v>13.936999999999999</v>
      </c>
      <c r="L88" s="7">
        <v>2.1135000000000002</v>
      </c>
      <c r="M88" s="7">
        <v>4.5762999999999998</v>
      </c>
      <c r="N88" s="7">
        <v>8.0083000000000002</v>
      </c>
      <c r="O88" s="7">
        <v>9.69</v>
      </c>
    </row>
    <row r="89" spans="1:15" x14ac:dyDescent="0.25">
      <c r="A89" s="9" t="s">
        <v>38</v>
      </c>
      <c r="B89" s="17" t="s">
        <v>39</v>
      </c>
      <c r="C89" s="29">
        <v>27.713000000000001</v>
      </c>
      <c r="D89" s="12">
        <v>17.7</v>
      </c>
      <c r="E89" s="9">
        <v>16.436</v>
      </c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9" t="s">
        <v>381</v>
      </c>
      <c r="B90" s="17" t="s">
        <v>382</v>
      </c>
      <c r="C90" s="29">
        <v>12.948587703999998</v>
      </c>
      <c r="D90" s="12">
        <v>12.934100000000001</v>
      </c>
      <c r="E90" s="7">
        <v>13.2654</v>
      </c>
      <c r="F90" s="7">
        <v>10.8573</v>
      </c>
      <c r="G90" s="7">
        <v>10.650029</v>
      </c>
      <c r="H90" s="7">
        <v>11.116388000000001</v>
      </c>
      <c r="I90" s="7">
        <v>14.019157</v>
      </c>
      <c r="J90" s="7">
        <v>43.982751999999998</v>
      </c>
      <c r="K90" s="7">
        <v>22.930399999999999</v>
      </c>
      <c r="L90" s="7">
        <v>17.195499999999999</v>
      </c>
      <c r="M90" s="7">
        <v>19.2178</v>
      </c>
      <c r="N90" s="7">
        <v>12.167899999999999</v>
      </c>
      <c r="O90" s="7">
        <v>14.8813</v>
      </c>
    </row>
    <row r="91" spans="1:15" x14ac:dyDescent="0.25">
      <c r="A91" s="9" t="s">
        <v>385</v>
      </c>
      <c r="B91" s="17" t="s">
        <v>386</v>
      </c>
      <c r="C91" s="29">
        <v>76.259285760000026</v>
      </c>
      <c r="D91" s="12">
        <v>83.474900000000005</v>
      </c>
      <c r="E91" s="7">
        <v>86.02</v>
      </c>
      <c r="F91" s="7">
        <v>63.146099999999997</v>
      </c>
      <c r="G91" s="7">
        <v>58.437536000000001</v>
      </c>
      <c r="H91" s="7">
        <v>55.480598999999998</v>
      </c>
      <c r="I91" s="7">
        <v>61.026808000000003</v>
      </c>
      <c r="J91" s="7">
        <v>45.835554999999999</v>
      </c>
      <c r="K91" s="7">
        <v>77.773300000000006</v>
      </c>
      <c r="L91" s="7">
        <v>21.048400000000001</v>
      </c>
      <c r="M91" s="7">
        <v>26.520700000000001</v>
      </c>
      <c r="N91" s="7">
        <v>36.943199999999997</v>
      </c>
      <c r="O91" s="7">
        <v>39.017200000000003</v>
      </c>
    </row>
    <row r="92" spans="1:15" x14ac:dyDescent="0.25">
      <c r="A92" s="9" t="s">
        <v>379</v>
      </c>
      <c r="B92" s="17" t="s">
        <v>380</v>
      </c>
      <c r="C92" s="29">
        <v>1E-3</v>
      </c>
      <c r="D92" s="12">
        <v>1E-3</v>
      </c>
      <c r="E92" s="7">
        <v>1E-3</v>
      </c>
      <c r="F92" s="7">
        <v>1E-3</v>
      </c>
      <c r="G92" s="7">
        <v>1E-3</v>
      </c>
      <c r="H92" s="7">
        <v>1E-3</v>
      </c>
      <c r="I92" s="7">
        <v>1E-3</v>
      </c>
      <c r="J92" s="7">
        <v>1E-3</v>
      </c>
      <c r="K92" s="7">
        <v>0</v>
      </c>
      <c r="L92" s="7">
        <v>6.9999999999999999E-4</v>
      </c>
      <c r="M92" s="7">
        <v>6.9999999999999999E-4</v>
      </c>
      <c r="N92" s="7">
        <v>6.9999999999999999E-4</v>
      </c>
      <c r="O92" s="7">
        <v>0</v>
      </c>
    </row>
    <row r="93" spans="1:15" x14ac:dyDescent="0.25">
      <c r="A93" s="9" t="s">
        <v>387</v>
      </c>
      <c r="B93" s="17" t="s">
        <v>388</v>
      </c>
      <c r="C93" s="29">
        <v>17.810486055999995</v>
      </c>
      <c r="D93" s="12">
        <v>29.3123</v>
      </c>
      <c r="E93" s="7">
        <v>61.110599999999998</v>
      </c>
      <c r="F93" s="7">
        <v>53.133699999999997</v>
      </c>
      <c r="G93" s="7">
        <v>52.230314</v>
      </c>
      <c r="H93" s="7">
        <v>63.119573000000003</v>
      </c>
      <c r="I93" s="7">
        <v>96.866077000000004</v>
      </c>
      <c r="J93" s="7">
        <v>57.155087000000002</v>
      </c>
      <c r="K93" s="7">
        <v>93.562200000000004</v>
      </c>
      <c r="L93" s="7">
        <v>102.0689</v>
      </c>
      <c r="M93" s="7">
        <v>93.710800000000006</v>
      </c>
      <c r="N93" s="7">
        <v>93.833200000000005</v>
      </c>
      <c r="O93" s="7">
        <v>86.670599999999993</v>
      </c>
    </row>
    <row r="94" spans="1:15" hidden="1" x14ac:dyDescent="0.25">
      <c r="A94" s="9" t="s">
        <v>505</v>
      </c>
      <c r="B94" s="17" t="s">
        <v>506</v>
      </c>
      <c r="C94" s="29"/>
      <c r="D94" s="12">
        <v>0</v>
      </c>
      <c r="E94" s="7">
        <v>4.0000000000000002E-4</v>
      </c>
      <c r="F94" s="7">
        <v>0</v>
      </c>
      <c r="G94" s="7">
        <v>0</v>
      </c>
      <c r="H94" s="7">
        <v>1E-3</v>
      </c>
      <c r="I94" s="7">
        <v>2.0000000000000001E-4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</row>
    <row r="95" spans="1:15" x14ac:dyDescent="0.25">
      <c r="A95" s="9" t="s">
        <v>389</v>
      </c>
      <c r="B95" s="17" t="s">
        <v>390</v>
      </c>
      <c r="C95" s="29">
        <v>40.023706352000012</v>
      </c>
      <c r="D95" s="12">
        <v>46.924500000000002</v>
      </c>
      <c r="E95" s="7">
        <v>35.912199999999999</v>
      </c>
      <c r="F95" s="7">
        <v>28.849</v>
      </c>
      <c r="G95" s="7">
        <v>26.297127</v>
      </c>
      <c r="H95" s="7">
        <v>24.674495</v>
      </c>
      <c r="I95" s="7">
        <v>33.775996999999997</v>
      </c>
      <c r="J95" s="7">
        <v>138.51121800000001</v>
      </c>
      <c r="K95" s="7">
        <v>66.047700000000006</v>
      </c>
      <c r="L95" s="7">
        <v>47.162999999999997</v>
      </c>
      <c r="M95" s="7">
        <v>53.052300000000002</v>
      </c>
      <c r="N95" s="7">
        <v>26.6769</v>
      </c>
      <c r="O95" s="7">
        <v>32.097700000000003</v>
      </c>
    </row>
    <row r="96" spans="1:15" x14ac:dyDescent="0.25">
      <c r="A96" s="9" t="s">
        <v>393</v>
      </c>
      <c r="B96" s="17" t="s">
        <v>394</v>
      </c>
      <c r="C96" s="29">
        <v>0.69622343600000014</v>
      </c>
      <c r="D96" s="12">
        <v>1.5959000000000001</v>
      </c>
      <c r="E96" s="7">
        <v>0.91339999999999999</v>
      </c>
      <c r="F96" s="7">
        <v>2.5653000000000001</v>
      </c>
      <c r="G96" s="7">
        <v>3.3159610000000002</v>
      </c>
      <c r="H96" s="7">
        <v>3.6689750000000001</v>
      </c>
      <c r="I96" s="7">
        <v>4.8270460000000002</v>
      </c>
      <c r="J96" s="7">
        <v>4.8154430000000001</v>
      </c>
      <c r="K96" s="7">
        <v>6.5883000000000003</v>
      </c>
      <c r="L96" s="7">
        <v>6.1308999999999996</v>
      </c>
      <c r="M96" s="7">
        <v>5.8304999999999998</v>
      </c>
      <c r="N96" s="7">
        <v>4.5340999999999996</v>
      </c>
      <c r="O96" s="7">
        <v>6.2298999999999998</v>
      </c>
    </row>
    <row r="97" spans="1:15" x14ac:dyDescent="0.25">
      <c r="A97" s="10"/>
      <c r="B97" s="18" t="s">
        <v>647</v>
      </c>
      <c r="C97" s="35">
        <v>1.3325E-2</v>
      </c>
      <c r="D97" s="19">
        <v>1.2E-2</v>
      </c>
      <c r="E97" s="7">
        <v>0.01</v>
      </c>
      <c r="F97" s="7">
        <v>8.9999999999999993E-3</v>
      </c>
      <c r="G97" s="7">
        <v>0.105</v>
      </c>
      <c r="H97" s="7">
        <v>1.1154000000000001E-2</v>
      </c>
      <c r="I97" s="7">
        <v>9.1999999999999998E-3</v>
      </c>
      <c r="J97" s="7">
        <v>8.0000000000000002E-3</v>
      </c>
      <c r="K97" s="7">
        <v>0</v>
      </c>
      <c r="L97" s="7">
        <v>9.7999999999999997E-3</v>
      </c>
      <c r="M97" s="7">
        <v>3.4599999999999999E-2</v>
      </c>
      <c r="N97" s="7">
        <v>2.6800000000000001E-2</v>
      </c>
      <c r="O97" s="7">
        <v>0</v>
      </c>
    </row>
    <row r="98" spans="1:15" hidden="1" x14ac:dyDescent="0.25">
      <c r="A98" s="9" t="s">
        <v>434</v>
      </c>
      <c r="B98" s="17" t="s">
        <v>435</v>
      </c>
      <c r="C98" s="17"/>
      <c r="D98" s="12">
        <v>7.0000000000000001E-3</v>
      </c>
      <c r="E98" s="7">
        <v>5.0000000000000001E-3</v>
      </c>
      <c r="F98" s="7">
        <v>4.0000000000000001E-3</v>
      </c>
      <c r="G98" s="7">
        <v>0.1</v>
      </c>
      <c r="H98" s="7">
        <v>6.1539999999999997E-3</v>
      </c>
      <c r="I98" s="7">
        <v>4.1999999999999997E-3</v>
      </c>
      <c r="J98" s="7">
        <v>3.0000000000000001E-3</v>
      </c>
      <c r="K98" s="7">
        <v>0</v>
      </c>
      <c r="L98" s="7">
        <v>5.0000000000000001E-3</v>
      </c>
      <c r="M98" s="7">
        <v>5.4999999999999997E-3</v>
      </c>
      <c r="N98" s="7">
        <v>0</v>
      </c>
      <c r="O98" s="7">
        <v>0</v>
      </c>
    </row>
    <row r="99" spans="1:15" hidden="1" x14ac:dyDescent="0.25">
      <c r="A99" s="9" t="s">
        <v>419</v>
      </c>
      <c r="B99" s="17" t="s">
        <v>420</v>
      </c>
      <c r="C99" s="17"/>
      <c r="D99" s="12">
        <v>5.0000000000000001E-3</v>
      </c>
      <c r="E99" s="7">
        <v>5.0000000000000001E-3</v>
      </c>
      <c r="F99" s="7">
        <v>5.0000000000000001E-3</v>
      </c>
      <c r="G99" s="7">
        <v>5.0000000000000001E-3</v>
      </c>
      <c r="H99" s="7">
        <v>5.0000000000000001E-3</v>
      </c>
      <c r="I99" s="7">
        <v>5.0000000000000001E-3</v>
      </c>
      <c r="J99" s="7">
        <v>5.0000000000000001E-3</v>
      </c>
      <c r="K99" s="7">
        <v>0</v>
      </c>
      <c r="L99" s="7">
        <v>4.7999999999999996E-3</v>
      </c>
      <c r="M99" s="7">
        <v>2.9100000000000001E-2</v>
      </c>
      <c r="N99" s="7">
        <v>2.6800000000000001E-2</v>
      </c>
      <c r="O99" s="7">
        <v>0</v>
      </c>
    </row>
  </sheetData>
  <sortState ref="A86:N97">
    <sortCondition ref="B86:B9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workbookViewId="0">
      <selection activeCell="A11" sqref="A11:XFD12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16" width="12.7109375" customWidth="1"/>
  </cols>
  <sheetData>
    <row r="1" spans="1:16384" x14ac:dyDescent="0.25">
      <c r="A1" t="s">
        <v>656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</row>
    <row r="2" spans="1:16384" x14ac:dyDescent="0.25">
      <c r="A2" t="s">
        <v>666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</row>
    <row r="3" spans="1:16384" x14ac:dyDescent="0.25">
      <c r="A3" s="1" t="s">
        <v>637</v>
      </c>
      <c r="B3" s="1" t="s">
        <v>638</v>
      </c>
      <c r="C3" s="1" t="s">
        <v>651</v>
      </c>
      <c r="D3" s="1">
        <v>2017</v>
      </c>
      <c r="E3" s="1">
        <v>2016</v>
      </c>
      <c r="F3" s="1">
        <v>2015</v>
      </c>
      <c r="G3" s="1">
        <v>2014</v>
      </c>
      <c r="H3" s="1">
        <v>2013</v>
      </c>
      <c r="I3" s="1">
        <v>2012</v>
      </c>
      <c r="J3" s="1">
        <v>2011</v>
      </c>
      <c r="K3" s="1">
        <v>2010</v>
      </c>
      <c r="L3" s="1">
        <v>2009</v>
      </c>
      <c r="M3" s="1">
        <v>2008</v>
      </c>
      <c r="N3" s="1">
        <v>2007</v>
      </c>
      <c r="O3" s="39">
        <v>2006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</row>
    <row r="4" spans="1:16384" x14ac:dyDescent="0.25">
      <c r="A4" s="9" t="s">
        <v>13</v>
      </c>
      <c r="B4" s="9" t="s">
        <v>14</v>
      </c>
      <c r="C4" s="32">
        <v>374.01473999999996</v>
      </c>
      <c r="D4" s="12">
        <v>392.43599999999998</v>
      </c>
      <c r="E4" s="7">
        <v>412.72800000000001</v>
      </c>
      <c r="F4" s="7">
        <v>436.25</v>
      </c>
      <c r="G4" s="7">
        <v>482.10199999999998</v>
      </c>
      <c r="H4" s="7">
        <v>517.26783499999999</v>
      </c>
      <c r="I4" s="7">
        <v>467.48842999999999</v>
      </c>
      <c r="J4" s="7">
        <v>390.01416999999998</v>
      </c>
      <c r="K4" s="7">
        <v>290.3954</v>
      </c>
      <c r="L4" s="7">
        <v>167.44829999999999</v>
      </c>
      <c r="M4" s="7">
        <v>144.27330000000001</v>
      </c>
      <c r="N4" s="7">
        <v>0</v>
      </c>
      <c r="O4" s="7">
        <v>0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</row>
    <row r="5" spans="1:16384" x14ac:dyDescent="0.25">
      <c r="A5" s="9" t="s">
        <v>2</v>
      </c>
      <c r="B5" s="9" t="s">
        <v>3</v>
      </c>
      <c r="C5" s="32">
        <v>5.9798869999999988</v>
      </c>
      <c r="D5" s="12">
        <v>6.476</v>
      </c>
      <c r="E5" s="7">
        <v>8.57</v>
      </c>
      <c r="F5" s="7">
        <v>11.045999999999999</v>
      </c>
      <c r="G5" s="7">
        <v>13.712999999999999</v>
      </c>
      <c r="H5" s="7">
        <v>14.799683999999999</v>
      </c>
      <c r="I5" s="7">
        <v>15.003254999999999</v>
      </c>
      <c r="J5" s="7">
        <v>20.57001</v>
      </c>
      <c r="K5" s="7">
        <v>19.193200000000001</v>
      </c>
      <c r="L5" s="7">
        <v>18.2333</v>
      </c>
      <c r="M5" s="7">
        <v>20.003900000000002</v>
      </c>
      <c r="N5" s="7">
        <v>0</v>
      </c>
      <c r="O5" s="7">
        <v>0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</row>
    <row r="6" spans="1:16384" x14ac:dyDescent="0.25">
      <c r="A6" s="9" t="s">
        <v>11</v>
      </c>
      <c r="B6" s="9" t="s">
        <v>12</v>
      </c>
      <c r="C6" s="58">
        <v>48.52424363099999</v>
      </c>
      <c r="D6" s="12">
        <v>55.499000000000002</v>
      </c>
      <c r="E6" s="7">
        <v>50.965000000000003</v>
      </c>
      <c r="F6" s="7">
        <v>52.963999999999999</v>
      </c>
      <c r="G6" s="7">
        <v>51.262943999999997</v>
      </c>
      <c r="H6" s="7">
        <v>46.186297000000003</v>
      </c>
      <c r="I6" s="7">
        <v>48.051282999999998</v>
      </c>
      <c r="J6" s="7">
        <v>43.835957000000001</v>
      </c>
      <c r="K6" s="7">
        <v>48.593400000000003</v>
      </c>
      <c r="L6" s="7">
        <v>43.823799999999999</v>
      </c>
      <c r="M6" s="7">
        <v>47.426099999999998</v>
      </c>
      <c r="N6" s="7">
        <v>50.433999999999997</v>
      </c>
      <c r="O6" s="7">
        <v>51.655900000000003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</row>
    <row r="7" spans="1:16384" hidden="1" x14ac:dyDescent="0.25">
      <c r="A7" s="9" t="s">
        <v>0</v>
      </c>
      <c r="B7" s="9" t="s">
        <v>1</v>
      </c>
      <c r="C7" s="3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24"/>
      <c r="XFC7" s="24"/>
      <c r="XFD7" s="24"/>
    </row>
    <row r="8" spans="1:16384" x14ac:dyDescent="0.25">
      <c r="A8" s="9" t="s">
        <v>376</v>
      </c>
      <c r="B8" s="9" t="s">
        <v>375</v>
      </c>
      <c r="C8" s="32">
        <v>2262.9458000000009</v>
      </c>
      <c r="D8" s="12">
        <v>1320.9860000000001</v>
      </c>
      <c r="E8" s="7">
        <v>1375.644</v>
      </c>
      <c r="F8" s="7">
        <v>1477.173</v>
      </c>
      <c r="G8" s="7">
        <v>1610.2719999999999</v>
      </c>
      <c r="H8" s="7">
        <v>4701.9687249999997</v>
      </c>
      <c r="I8" s="7">
        <v>1421.3838000000001</v>
      </c>
      <c r="J8" s="7">
        <v>1380.3592000000001</v>
      </c>
      <c r="K8" s="7">
        <v>1191.7292</v>
      </c>
      <c r="L8" s="7">
        <v>1049.7439999999999</v>
      </c>
      <c r="M8" s="7">
        <v>1000.9373000000001</v>
      </c>
      <c r="N8" s="7">
        <v>0</v>
      </c>
      <c r="O8" s="7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</row>
    <row r="9" spans="1:16384" x14ac:dyDescent="0.25">
      <c r="A9" s="9" t="s">
        <v>6</v>
      </c>
      <c r="B9" s="9" t="s">
        <v>7</v>
      </c>
      <c r="C9" s="32">
        <v>11171.516473032001</v>
      </c>
      <c r="D9" s="12">
        <v>13463.99</v>
      </c>
      <c r="E9" s="7">
        <v>13547.708000000001</v>
      </c>
      <c r="F9" s="7">
        <v>14569.32</v>
      </c>
      <c r="G9" s="7">
        <v>13318.814801</v>
      </c>
      <c r="H9" s="7">
        <v>18361.647599</v>
      </c>
      <c r="I9" s="7">
        <v>19171.088586000002</v>
      </c>
      <c r="J9" s="7">
        <v>18604.508533</v>
      </c>
      <c r="K9" s="7">
        <v>20804.570199999998</v>
      </c>
      <c r="L9" s="7">
        <v>18460.122299999999</v>
      </c>
      <c r="M9" s="7">
        <v>19819.5298</v>
      </c>
      <c r="N9" s="7">
        <v>20618.275799999999</v>
      </c>
      <c r="O9" s="7">
        <v>22016.255000000001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</row>
    <row r="10" spans="1:16384" x14ac:dyDescent="0.25">
      <c r="A10" s="9" t="s">
        <v>4</v>
      </c>
      <c r="B10" s="9" t="s">
        <v>5</v>
      </c>
      <c r="C10" s="32">
        <v>351.96135763100006</v>
      </c>
      <c r="D10" s="12">
        <v>427.572</v>
      </c>
      <c r="E10" s="7">
        <v>357.88799999999998</v>
      </c>
      <c r="F10" s="7">
        <v>356.04899999999998</v>
      </c>
      <c r="G10" s="7">
        <v>361.117614</v>
      </c>
      <c r="H10" s="7">
        <v>236.210748</v>
      </c>
      <c r="I10" s="7">
        <v>237.068727</v>
      </c>
      <c r="J10" s="7">
        <v>204.62978000000001</v>
      </c>
      <c r="K10" s="7">
        <v>228.85290000000001</v>
      </c>
      <c r="L10" s="7">
        <v>235.0609</v>
      </c>
      <c r="M10" s="7">
        <v>235.8288</v>
      </c>
      <c r="N10" s="7">
        <v>241.71270000000001</v>
      </c>
      <c r="O10" s="7">
        <v>228.37710000000001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</row>
    <row r="11" spans="1:16384" hidden="1" x14ac:dyDescent="0.25">
      <c r="A11" s="9" t="s">
        <v>8</v>
      </c>
      <c r="B11" s="9" t="s">
        <v>9</v>
      </c>
      <c r="C11" s="32"/>
      <c r="D11" s="1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</row>
    <row r="12" spans="1:16384" hidden="1" x14ac:dyDescent="0.25">
      <c r="A12" s="3" t="s">
        <v>640</v>
      </c>
      <c r="B12" s="9" t="s">
        <v>15</v>
      </c>
      <c r="C12" s="32"/>
      <c r="D12" s="12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0.20699999999999999</v>
      </c>
      <c r="K12" s="7">
        <v>1.5755999999999999</v>
      </c>
      <c r="L12" s="7">
        <v>2.8483999999999998</v>
      </c>
      <c r="M12" s="7">
        <v>2.5417000000000001</v>
      </c>
      <c r="N12" s="7">
        <v>0</v>
      </c>
      <c r="O12" s="7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</row>
    <row r="13" spans="1:16384" x14ac:dyDescent="0.25">
      <c r="A13" s="3" t="s">
        <v>639</v>
      </c>
      <c r="B13" s="9" t="s">
        <v>10</v>
      </c>
      <c r="C13" s="32">
        <v>28.418144000000002</v>
      </c>
      <c r="D13" s="12">
        <v>33.219000000000001</v>
      </c>
      <c r="E13" s="7">
        <v>35.950000000000003</v>
      </c>
      <c r="F13" s="7">
        <v>43.975000000000001</v>
      </c>
      <c r="G13" s="7">
        <v>37.619652000000002</v>
      </c>
      <c r="H13" s="7">
        <v>42.926541</v>
      </c>
      <c r="I13" s="7">
        <v>45.863258000000002</v>
      </c>
      <c r="J13" s="7">
        <v>46.032637999999999</v>
      </c>
      <c r="K13" s="7">
        <v>51.900500000000001</v>
      </c>
      <c r="L13" s="7">
        <v>39.871400000000001</v>
      </c>
      <c r="M13" s="7">
        <v>49.793799999999997</v>
      </c>
      <c r="N13" s="7">
        <v>64.129000000000005</v>
      </c>
      <c r="O13" s="7">
        <v>66.104399999999998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</row>
    <row r="14" spans="1:16384" x14ac:dyDescent="0.25">
      <c r="A14" s="10"/>
      <c r="B14" s="10" t="s">
        <v>644</v>
      </c>
      <c r="C14" s="50">
        <v>135.98280500000004</v>
      </c>
      <c r="D14" s="19">
        <v>160.571</v>
      </c>
      <c r="E14" s="7">
        <v>153.16900000000001</v>
      </c>
      <c r="F14" s="7">
        <v>159.58000000000001</v>
      </c>
      <c r="G14" s="7">
        <v>162.81836100000001</v>
      </c>
      <c r="H14" s="7">
        <v>121.405704</v>
      </c>
      <c r="I14" s="7">
        <v>135.626656</v>
      </c>
      <c r="J14" s="7">
        <v>128.04522499999999</v>
      </c>
      <c r="K14" s="7">
        <v>132.1009</v>
      </c>
      <c r="L14" s="7">
        <v>137.68190000000001</v>
      </c>
      <c r="M14" s="7">
        <v>143.6294</v>
      </c>
      <c r="N14" s="7">
        <v>127.30289999999999</v>
      </c>
      <c r="O14" s="7">
        <v>234.4186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</row>
    <row r="15" spans="1:16384" x14ac:dyDescent="0.25">
      <c r="A15" s="9" t="s">
        <v>42</v>
      </c>
      <c r="B15" s="9" t="s">
        <v>43</v>
      </c>
      <c r="C15" s="32">
        <v>73.183640000000011</v>
      </c>
      <c r="D15" s="12">
        <v>87.838999999999999</v>
      </c>
      <c r="E15" s="7">
        <v>82.119</v>
      </c>
      <c r="F15" s="7">
        <v>92.159000000000006</v>
      </c>
      <c r="G15" s="7">
        <v>94.647801000000001</v>
      </c>
      <c r="H15" s="7">
        <v>63.922722999999998</v>
      </c>
      <c r="I15" s="7">
        <v>68.137544000000005</v>
      </c>
      <c r="J15" s="7">
        <v>65.985118999999997</v>
      </c>
      <c r="K15" s="7">
        <v>92.454599999999999</v>
      </c>
      <c r="L15" s="7">
        <v>77.615799999999993</v>
      </c>
      <c r="M15" s="7">
        <v>71.168800000000005</v>
      </c>
      <c r="N15" s="7">
        <v>53.200499999999998</v>
      </c>
      <c r="O15" s="7"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</row>
    <row r="16" spans="1:16384" hidden="1" x14ac:dyDescent="0.25">
      <c r="A16" s="9" t="s">
        <v>38</v>
      </c>
      <c r="B16" s="9" t="s">
        <v>39</v>
      </c>
      <c r="C16" s="32"/>
      <c r="D16" s="12"/>
      <c r="E16" s="7"/>
      <c r="F16" s="7">
        <v>5</v>
      </c>
      <c r="G16" s="7">
        <v>2.82</v>
      </c>
      <c r="H16" s="7">
        <v>4.0000000000000001E-3</v>
      </c>
      <c r="I16" s="7">
        <v>3.4510000000000001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</row>
    <row r="17" spans="1:305" x14ac:dyDescent="0.25">
      <c r="A17" s="9" t="s">
        <v>22</v>
      </c>
      <c r="B17" s="9" t="s">
        <v>23</v>
      </c>
      <c r="C17" s="32">
        <v>78.061816999999976</v>
      </c>
      <c r="D17" s="12">
        <v>94.114999999999995</v>
      </c>
      <c r="E17" s="7">
        <v>87.763000000000005</v>
      </c>
      <c r="F17" s="7">
        <v>98.93</v>
      </c>
      <c r="G17" s="7">
        <v>101.94875399999999</v>
      </c>
      <c r="H17" s="7">
        <v>69.757472000000007</v>
      </c>
      <c r="I17" s="7">
        <v>76.607150000000004</v>
      </c>
      <c r="J17" s="7">
        <v>72.466639000000001</v>
      </c>
      <c r="K17" s="7">
        <v>100.7067</v>
      </c>
      <c r="L17" s="7">
        <v>84.9499</v>
      </c>
      <c r="M17" s="7">
        <v>82.028300000000002</v>
      </c>
      <c r="N17" s="7">
        <v>57.979199999999999</v>
      </c>
      <c r="O17" s="7"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</row>
    <row r="18" spans="1:305" x14ac:dyDescent="0.25">
      <c r="A18" s="9" t="s">
        <v>34</v>
      </c>
      <c r="B18" s="9" t="s">
        <v>35</v>
      </c>
      <c r="C18" s="32">
        <v>135.30980500000004</v>
      </c>
      <c r="D18" s="12">
        <v>160.571</v>
      </c>
      <c r="E18" s="7">
        <v>153.16900000000001</v>
      </c>
      <c r="F18" s="7">
        <v>154.58000000000001</v>
      </c>
      <c r="G18" s="7">
        <v>159.99836099999999</v>
      </c>
      <c r="H18" s="7">
        <v>121.401704</v>
      </c>
      <c r="I18" s="7">
        <v>132.175656</v>
      </c>
      <c r="J18" s="7">
        <v>128.04522499999999</v>
      </c>
      <c r="K18" s="7">
        <v>132.1009</v>
      </c>
      <c r="L18" s="7">
        <v>137.68190000000001</v>
      </c>
      <c r="M18" s="7">
        <v>143.6294</v>
      </c>
      <c r="N18" s="7">
        <v>127.30289999999999</v>
      </c>
      <c r="O18" s="7">
        <v>234.4186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</row>
    <row r="19" spans="1:305" x14ac:dyDescent="0.25">
      <c r="A19" s="10"/>
      <c r="B19" s="10" t="s">
        <v>645</v>
      </c>
      <c r="C19" s="33">
        <v>63.051837999999996</v>
      </c>
      <c r="D19" s="12">
        <v>75.598208</v>
      </c>
      <c r="E19" s="7">
        <v>63.411906000000002</v>
      </c>
      <c r="F19" s="7">
        <v>64.027484999999999</v>
      </c>
      <c r="G19" s="7">
        <v>65.423083000000005</v>
      </c>
      <c r="H19" s="7">
        <v>41.066549999999999</v>
      </c>
      <c r="I19" s="7">
        <v>41.853647000000002</v>
      </c>
      <c r="J19" s="7">
        <v>27.116741999999999</v>
      </c>
      <c r="K19" s="7">
        <v>30.863499999999998</v>
      </c>
      <c r="L19" s="7">
        <v>30.361599999999999</v>
      </c>
      <c r="M19" s="7">
        <v>30.030799999999999</v>
      </c>
      <c r="N19" s="7">
        <v>44.4572</v>
      </c>
      <c r="O19" s="7"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</row>
    <row r="20" spans="1:305" hidden="1" x14ac:dyDescent="0.25">
      <c r="A20" s="9" t="s">
        <v>60</v>
      </c>
      <c r="B20" s="9" t="s">
        <v>61</v>
      </c>
      <c r="C20" s="32"/>
      <c r="D20" s="12">
        <v>16.337</v>
      </c>
      <c r="E20" s="7">
        <v>13.846</v>
      </c>
      <c r="F20" s="7">
        <v>13.997999999999999</v>
      </c>
      <c r="G20" s="7">
        <v>14.170175</v>
      </c>
      <c r="H20" s="7">
        <v>9.1331710000000008</v>
      </c>
      <c r="I20" s="7">
        <v>9.1797140000000006</v>
      </c>
      <c r="J20" s="7">
        <v>7.80905</v>
      </c>
      <c r="K20" s="7">
        <v>8.7984000000000009</v>
      </c>
      <c r="L20" s="7">
        <v>8.7370000000000001</v>
      </c>
      <c r="M20" s="7">
        <v>8.6441999999999997</v>
      </c>
      <c r="N20" s="7">
        <v>9.0205000000000002</v>
      </c>
      <c r="O20" s="7"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</row>
    <row r="21" spans="1:305" hidden="1" x14ac:dyDescent="0.25">
      <c r="A21" s="9" t="s">
        <v>56</v>
      </c>
      <c r="B21" s="9" t="s">
        <v>57</v>
      </c>
      <c r="C21" s="32"/>
      <c r="D21" s="12">
        <v>23.678999999999998</v>
      </c>
      <c r="E21" s="7">
        <v>20.029</v>
      </c>
      <c r="F21" s="7">
        <v>20.225999999999999</v>
      </c>
      <c r="G21" s="7">
        <v>20.526861</v>
      </c>
      <c r="H21" s="7">
        <v>12.849391000000001</v>
      </c>
      <c r="I21" s="7">
        <v>13.198392999999999</v>
      </c>
      <c r="J21" s="7">
        <v>11.207639</v>
      </c>
      <c r="K21" s="7">
        <v>12.819699999999999</v>
      </c>
      <c r="L21" s="7">
        <v>12.5975</v>
      </c>
      <c r="M21" s="7">
        <v>12.427899999999999</v>
      </c>
      <c r="N21" s="7">
        <v>12.9826</v>
      </c>
      <c r="O21" s="7"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</row>
    <row r="22" spans="1:305" hidden="1" x14ac:dyDescent="0.25">
      <c r="A22" s="9" t="s">
        <v>58</v>
      </c>
      <c r="B22" s="9" t="s">
        <v>59</v>
      </c>
      <c r="C22" s="32"/>
      <c r="D22" s="12">
        <v>8.8610000000000007</v>
      </c>
      <c r="E22" s="7">
        <v>7.3810000000000002</v>
      </c>
      <c r="F22" s="7">
        <v>7.4790000000000001</v>
      </c>
      <c r="G22" s="7">
        <v>7.5219519999999997</v>
      </c>
      <c r="H22" s="7">
        <v>4.8261830000000003</v>
      </c>
      <c r="I22" s="7">
        <v>4.9648580000000004</v>
      </c>
      <c r="J22" s="7">
        <v>4.2405929999999996</v>
      </c>
      <c r="K22" s="7">
        <v>4.8307000000000002</v>
      </c>
      <c r="L22" s="7">
        <v>4.6908000000000003</v>
      </c>
      <c r="M22" s="7">
        <v>4.6760999999999999</v>
      </c>
      <c r="N22" s="7">
        <v>4.8673999999999999</v>
      </c>
      <c r="O22" s="7">
        <v>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</row>
    <row r="23" spans="1:305" hidden="1" x14ac:dyDescent="0.25">
      <c r="A23" s="9" t="s">
        <v>50</v>
      </c>
      <c r="B23" s="9" t="s">
        <v>51</v>
      </c>
      <c r="C23" s="32"/>
      <c r="D23" s="12">
        <v>0.30299999999999999</v>
      </c>
      <c r="E23" s="7">
        <v>1E-3</v>
      </c>
      <c r="F23" s="7">
        <v>1E-3</v>
      </c>
      <c r="G23" s="7">
        <v>0.48493199999999997</v>
      </c>
      <c r="H23" s="7">
        <v>8.6700000000000004E-4</v>
      </c>
      <c r="I23" s="7">
        <v>1.096E-3</v>
      </c>
      <c r="J23" s="7">
        <v>9.3899999999999995E-4</v>
      </c>
      <c r="K23" s="7">
        <v>1E-3</v>
      </c>
      <c r="L23" s="7">
        <v>0</v>
      </c>
      <c r="M23" s="7">
        <v>0</v>
      </c>
      <c r="N23" s="7">
        <v>9.2657000000000007</v>
      </c>
      <c r="O23" s="7"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</row>
    <row r="24" spans="1:305" hidden="1" x14ac:dyDescent="0.25">
      <c r="A24" s="9" t="s">
        <v>54</v>
      </c>
      <c r="B24" s="9" t="s">
        <v>55</v>
      </c>
      <c r="C24" s="32"/>
      <c r="D24" s="12">
        <v>8.3970000000000002</v>
      </c>
      <c r="E24" s="7">
        <v>6.8849999999999998</v>
      </c>
      <c r="F24" s="7">
        <v>6.9580000000000002</v>
      </c>
      <c r="G24" s="7">
        <v>7.1637829999999996</v>
      </c>
      <c r="H24" s="7">
        <v>4.5151130000000004</v>
      </c>
      <c r="I24" s="7">
        <v>4.5414469999999998</v>
      </c>
      <c r="J24" s="7">
        <v>3.8585159999999998</v>
      </c>
      <c r="K24" s="7">
        <v>4.4137000000000004</v>
      </c>
      <c r="L24" s="7">
        <v>4.3323</v>
      </c>
      <c r="M24" s="7">
        <v>4.2778</v>
      </c>
      <c r="N24" s="7">
        <v>4.468</v>
      </c>
      <c r="O24" s="7"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</row>
    <row r="25" spans="1:305" hidden="1" x14ac:dyDescent="0.25">
      <c r="A25" s="9" t="s">
        <v>52</v>
      </c>
      <c r="B25" s="9" t="s">
        <v>53</v>
      </c>
      <c r="C25" s="32"/>
      <c r="D25" s="12">
        <v>18.021208000000001</v>
      </c>
      <c r="E25" s="7">
        <v>15.269906000000001</v>
      </c>
      <c r="F25" s="7">
        <v>15.365485</v>
      </c>
      <c r="G25" s="7">
        <v>15.55538</v>
      </c>
      <c r="H25" s="7">
        <v>9.7418250000000004</v>
      </c>
      <c r="I25" s="7">
        <v>9.9681390000000007</v>
      </c>
      <c r="J25" s="7">
        <v>5.0000000000000004E-6</v>
      </c>
      <c r="K25" s="7">
        <v>0</v>
      </c>
      <c r="L25" s="7">
        <v>4.0000000000000001E-3</v>
      </c>
      <c r="M25" s="7">
        <v>4.7999999999999996E-3</v>
      </c>
      <c r="N25" s="7">
        <v>3.8530000000000002</v>
      </c>
      <c r="O25" s="7"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</row>
    <row r="26" spans="1:305" x14ac:dyDescent="0.25">
      <c r="A26" s="10"/>
      <c r="B26" s="10" t="s">
        <v>641</v>
      </c>
      <c r="C26" s="33">
        <v>61.20943925800001</v>
      </c>
      <c r="D26" s="19">
        <v>43.780999999999999</v>
      </c>
      <c r="E26" s="7">
        <v>40.677</v>
      </c>
      <c r="F26" s="7">
        <v>42.725999999999999</v>
      </c>
      <c r="G26" s="7">
        <v>43.773927</v>
      </c>
      <c r="H26" s="7">
        <v>35.430137999999999</v>
      </c>
      <c r="I26" s="7">
        <v>34.966903000000002</v>
      </c>
      <c r="J26" s="7">
        <v>24.117577000000001</v>
      </c>
      <c r="K26" s="7">
        <v>33.485999999999997</v>
      </c>
      <c r="L26" s="7">
        <v>65.271699999999996</v>
      </c>
      <c r="M26" s="7">
        <v>61.454099999999997</v>
      </c>
      <c r="N26" s="7">
        <v>21.9343</v>
      </c>
      <c r="O26" s="7">
        <v>25.583300000000001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</row>
    <row r="27" spans="1:305" hidden="1" x14ac:dyDescent="0.25">
      <c r="A27" s="9" t="s">
        <v>507</v>
      </c>
      <c r="B27" s="9" t="s">
        <v>508</v>
      </c>
      <c r="C27" s="32"/>
      <c r="D27" s="12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</row>
    <row r="28" spans="1:305" hidden="1" x14ac:dyDescent="0.25">
      <c r="A28" s="9" t="s">
        <v>193</v>
      </c>
      <c r="B28" s="9" t="s">
        <v>194</v>
      </c>
      <c r="C28" s="32"/>
      <c r="D28" s="12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8.6999999999999994E-2</v>
      </c>
      <c r="K28" s="7">
        <v>7.0999999999999994E-2</v>
      </c>
      <c r="L28" s="7">
        <v>0</v>
      </c>
      <c r="M28" s="7">
        <v>0</v>
      </c>
      <c r="N28" s="7">
        <v>0</v>
      </c>
      <c r="O28" s="7">
        <v>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</row>
    <row r="29" spans="1:305" hidden="1" x14ac:dyDescent="0.25">
      <c r="A29" s="9" t="s">
        <v>266</v>
      </c>
      <c r="B29" s="9" t="s">
        <v>267</v>
      </c>
      <c r="C29" s="32"/>
      <c r="D29" s="12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4.3499999999999997E-2</v>
      </c>
      <c r="M29" s="7">
        <v>0</v>
      </c>
      <c r="N29" s="7">
        <v>0</v>
      </c>
      <c r="O29" s="7"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</row>
    <row r="30" spans="1:305" hidden="1" x14ac:dyDescent="0.25">
      <c r="A30" s="9" t="s">
        <v>268</v>
      </c>
      <c r="B30" s="9" t="s">
        <v>269</v>
      </c>
      <c r="C30" s="32"/>
      <c r="D30" s="12">
        <v>0.56899999999999995</v>
      </c>
      <c r="E30" s="7">
        <v>0.57199999999999995</v>
      </c>
      <c r="F30" s="7">
        <v>0.60399999999999998</v>
      </c>
      <c r="G30" s="7">
        <v>0.55800000000000005</v>
      </c>
      <c r="H30" s="7">
        <v>0.64600000000000002</v>
      </c>
      <c r="I30" s="7">
        <v>0.68479999999999996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</row>
    <row r="31" spans="1:305" hidden="1" x14ac:dyDescent="0.25">
      <c r="A31" s="9" t="s">
        <v>80</v>
      </c>
      <c r="B31" s="9" t="s">
        <v>81</v>
      </c>
      <c r="C31" s="32"/>
      <c r="D31" s="12">
        <v>0.40200000000000002</v>
      </c>
      <c r="E31" s="7">
        <v>9.2999999999999999E-2</v>
      </c>
      <c r="F31" s="7">
        <v>6.7000000000000004E-2</v>
      </c>
      <c r="G31" s="7">
        <v>6.6658999999999996E-2</v>
      </c>
      <c r="H31" s="7">
        <v>5.5885999999999998E-2</v>
      </c>
      <c r="I31" s="7">
        <v>1.2E-2</v>
      </c>
      <c r="J31" s="7">
        <v>2.9999999999999997E-4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</row>
    <row r="32" spans="1:305" hidden="1" x14ac:dyDescent="0.25">
      <c r="A32" s="9" t="s">
        <v>185</v>
      </c>
      <c r="B32" s="9" t="s">
        <v>186</v>
      </c>
      <c r="C32" s="32"/>
      <c r="D32" s="12">
        <v>0</v>
      </c>
      <c r="E32" s="7">
        <v>0</v>
      </c>
      <c r="F32" s="7">
        <v>4.4999999999999998E-2</v>
      </c>
      <c r="G32" s="7">
        <v>0.127</v>
      </c>
      <c r="H32" s="7">
        <v>3.1E-2</v>
      </c>
      <c r="I32" s="7">
        <v>0</v>
      </c>
      <c r="J32" s="7">
        <v>0.32500000000000001</v>
      </c>
      <c r="K32" s="7">
        <v>0.26400000000000001</v>
      </c>
      <c r="L32" s="7">
        <v>0</v>
      </c>
      <c r="M32" s="7">
        <v>0</v>
      </c>
      <c r="N32" s="7">
        <v>0</v>
      </c>
      <c r="O32" s="7">
        <v>0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</row>
    <row r="33" spans="1:305" hidden="1" x14ac:dyDescent="0.25">
      <c r="A33" s="9" t="s">
        <v>149</v>
      </c>
      <c r="B33" s="9" t="s">
        <v>150</v>
      </c>
      <c r="C33" s="32"/>
      <c r="D33" s="12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</row>
    <row r="34" spans="1:305" hidden="1" x14ac:dyDescent="0.25">
      <c r="A34" s="9" t="s">
        <v>218</v>
      </c>
      <c r="B34" s="9" t="s">
        <v>219</v>
      </c>
      <c r="C34" s="32"/>
      <c r="D34" s="12">
        <v>0</v>
      </c>
      <c r="E34" s="7">
        <v>0</v>
      </c>
      <c r="F34" s="7">
        <v>0.52400000000000002</v>
      </c>
      <c r="G34" s="7">
        <v>0.92200000000000004</v>
      </c>
      <c r="H34" s="7">
        <v>0.254</v>
      </c>
      <c r="I34" s="7">
        <v>0</v>
      </c>
      <c r="J34" s="7">
        <v>7.8360000000000003</v>
      </c>
      <c r="K34" s="7">
        <v>8.1660000000000004</v>
      </c>
      <c r="L34" s="7">
        <v>8.7844999999999995</v>
      </c>
      <c r="M34" s="7">
        <v>9.7460000000000004</v>
      </c>
      <c r="N34" s="7">
        <v>9.3988999999999994</v>
      </c>
      <c r="O34" s="7">
        <v>6.6645000000000003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</row>
    <row r="35" spans="1:305" hidden="1" x14ac:dyDescent="0.25">
      <c r="A35" s="9" t="s">
        <v>212</v>
      </c>
      <c r="B35" s="9" t="s">
        <v>213</v>
      </c>
      <c r="C35" s="32"/>
      <c r="D35" s="12">
        <v>13.57</v>
      </c>
      <c r="E35" s="7">
        <v>10.428000000000001</v>
      </c>
      <c r="F35" s="7">
        <v>11.742000000000001</v>
      </c>
      <c r="G35" s="7">
        <v>10.172000000000001</v>
      </c>
      <c r="H35" s="7">
        <v>10.486000000000001</v>
      </c>
      <c r="I35" s="7">
        <v>11.651999999999999</v>
      </c>
      <c r="J35" s="7">
        <v>0.245</v>
      </c>
      <c r="K35" s="7">
        <v>1.0089999999999999</v>
      </c>
      <c r="L35" s="7">
        <v>0.29799999999999999</v>
      </c>
      <c r="M35" s="7">
        <v>1.91</v>
      </c>
      <c r="N35" s="7">
        <v>0.35160000000000002</v>
      </c>
      <c r="O35" s="7">
        <v>1.2571000000000001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</row>
    <row r="36" spans="1:305" hidden="1" x14ac:dyDescent="0.25">
      <c r="A36" s="9" t="s">
        <v>211</v>
      </c>
      <c r="B36" s="9" t="s">
        <v>211</v>
      </c>
      <c r="C36" s="32"/>
      <c r="D36" s="12">
        <v>4.8000000000000001E-2</v>
      </c>
      <c r="E36" s="7">
        <v>0.04</v>
      </c>
      <c r="F36" s="7">
        <v>0.36899999999999999</v>
      </c>
      <c r="G36" s="7">
        <v>0.94</v>
      </c>
      <c r="H36" s="7">
        <v>0.32100000000000001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</row>
    <row r="37" spans="1:305" hidden="1" x14ac:dyDescent="0.25">
      <c r="A37" s="9" t="s">
        <v>187</v>
      </c>
      <c r="B37" s="9" t="s">
        <v>188</v>
      </c>
      <c r="C37" s="32"/>
      <c r="D37" s="12">
        <v>0</v>
      </c>
      <c r="E37" s="7">
        <v>0</v>
      </c>
      <c r="F37" s="7">
        <v>1.7999999999999999E-2</v>
      </c>
      <c r="G37" s="7">
        <v>4.2999999999999997E-2</v>
      </c>
      <c r="H37" s="7">
        <v>4.3999999999999997E-2</v>
      </c>
      <c r="I37" s="7">
        <v>0</v>
      </c>
      <c r="J37" s="7">
        <v>0</v>
      </c>
      <c r="K37" s="7">
        <v>0</v>
      </c>
      <c r="L37" s="7">
        <v>0.10680000000000001</v>
      </c>
      <c r="M37" s="7">
        <v>0.06</v>
      </c>
      <c r="N37" s="7">
        <v>0.06</v>
      </c>
      <c r="O37" s="7"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</row>
    <row r="38" spans="1:305" hidden="1" x14ac:dyDescent="0.25">
      <c r="A38" s="9" t="s">
        <v>276</v>
      </c>
      <c r="B38" s="9" t="s">
        <v>277</v>
      </c>
      <c r="C38" s="32"/>
      <c r="D38" s="12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8.1020000000000003</v>
      </c>
      <c r="M38" s="7">
        <v>0</v>
      </c>
      <c r="N38" s="7">
        <v>0</v>
      </c>
      <c r="O38" s="7">
        <v>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</row>
    <row r="39" spans="1:305" hidden="1" x14ac:dyDescent="0.25">
      <c r="A39" s="9" t="s">
        <v>90</v>
      </c>
      <c r="B39" s="9" t="s">
        <v>91</v>
      </c>
      <c r="C39" s="32"/>
      <c r="D39" s="12">
        <v>8.3000000000000004E-2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</row>
    <row r="40" spans="1:305" hidden="1" x14ac:dyDescent="0.25">
      <c r="A40" s="9" t="s">
        <v>210</v>
      </c>
      <c r="B40" s="9" t="s">
        <v>210</v>
      </c>
      <c r="C40" s="32"/>
      <c r="D40" s="12">
        <v>3.4180000000000001</v>
      </c>
      <c r="E40" s="7">
        <v>2.69</v>
      </c>
      <c r="F40" s="7">
        <v>2.4660000000000002</v>
      </c>
      <c r="G40" s="7">
        <v>1.9119999999999999</v>
      </c>
      <c r="H40" s="7">
        <v>2.0550000000000002</v>
      </c>
      <c r="I40" s="7">
        <v>2.5171000000000001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</row>
    <row r="41" spans="1:305" hidden="1" x14ac:dyDescent="0.25">
      <c r="A41" s="9" t="s">
        <v>135</v>
      </c>
      <c r="B41" s="9" t="s">
        <v>136</v>
      </c>
      <c r="C41" s="32"/>
      <c r="D41" s="12">
        <v>1.2E-2</v>
      </c>
      <c r="E41" s="7">
        <v>0.219</v>
      </c>
      <c r="F41" s="7">
        <v>0.155</v>
      </c>
      <c r="G41" s="7">
        <v>6.5100000000000005E-2</v>
      </c>
      <c r="H41" s="7">
        <v>8.8859999999999995E-2</v>
      </c>
      <c r="I41" s="7">
        <v>8.6999999999999994E-2</v>
      </c>
      <c r="J41" s="7">
        <v>0.1391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</row>
    <row r="42" spans="1:305" hidden="1" x14ac:dyDescent="0.25">
      <c r="A42" s="9" t="s">
        <v>163</v>
      </c>
      <c r="B42" s="9" t="s">
        <v>164</v>
      </c>
      <c r="C42" s="32"/>
      <c r="D42" s="12">
        <v>0.32</v>
      </c>
      <c r="E42" s="7">
        <v>0.35899999999999999</v>
      </c>
      <c r="F42" s="7">
        <v>0.36499999999999999</v>
      </c>
      <c r="G42" s="7">
        <v>0.439</v>
      </c>
      <c r="H42" s="7">
        <v>0.46100000000000002</v>
      </c>
      <c r="I42" s="7">
        <v>0.318</v>
      </c>
      <c r="J42" s="7">
        <v>0.30499999999999999</v>
      </c>
      <c r="K42" s="7">
        <v>0.248</v>
      </c>
      <c r="L42" s="7">
        <v>2.1700000000000001E-2</v>
      </c>
      <c r="M42" s="7">
        <v>0</v>
      </c>
      <c r="N42" s="7">
        <v>0</v>
      </c>
      <c r="O42" s="7">
        <v>0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</row>
    <row r="43" spans="1:305" hidden="1" x14ac:dyDescent="0.25">
      <c r="A43" s="9" t="s">
        <v>115</v>
      </c>
      <c r="B43" s="9" t="s">
        <v>116</v>
      </c>
      <c r="C43" s="32"/>
      <c r="D43" s="12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1.1599999999999999E-2</v>
      </c>
      <c r="M43" s="7">
        <v>0</v>
      </c>
      <c r="N43" s="7">
        <v>0</v>
      </c>
      <c r="O43" s="7">
        <v>0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</row>
    <row r="44" spans="1:305" hidden="1" x14ac:dyDescent="0.25">
      <c r="A44" s="9" t="s">
        <v>344</v>
      </c>
      <c r="B44" s="9" t="s">
        <v>345</v>
      </c>
      <c r="C44" s="32"/>
      <c r="D44" s="12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7.3800000000000004E-2</v>
      </c>
      <c r="M44" s="7">
        <v>0.02</v>
      </c>
      <c r="N44" s="7">
        <v>0.02</v>
      </c>
      <c r="O44" s="7">
        <v>0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</row>
    <row r="45" spans="1:305" hidden="1" x14ac:dyDescent="0.25">
      <c r="A45" s="9" t="s">
        <v>264</v>
      </c>
      <c r="B45" s="9" t="s">
        <v>265</v>
      </c>
      <c r="C45" s="32"/>
      <c r="D45" s="12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0.755</v>
      </c>
      <c r="K45" s="7">
        <v>0.61699999999999999</v>
      </c>
      <c r="L45" s="7">
        <v>0</v>
      </c>
      <c r="M45" s="7">
        <v>0</v>
      </c>
      <c r="N45" s="7">
        <v>0</v>
      </c>
      <c r="O45" s="7"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</row>
    <row r="46" spans="1:305" hidden="1" x14ac:dyDescent="0.25">
      <c r="A46" s="9" t="s">
        <v>107</v>
      </c>
      <c r="B46" s="9" t="s">
        <v>108</v>
      </c>
      <c r="C46" s="32"/>
      <c r="D46" s="12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1.7789999999999999</v>
      </c>
      <c r="K46" s="7">
        <v>1.4650000000000001</v>
      </c>
      <c r="L46" s="7">
        <v>8.0299999999999996E-2</v>
      </c>
      <c r="M46" s="7">
        <v>0</v>
      </c>
      <c r="N46" s="7">
        <v>0</v>
      </c>
      <c r="O46" s="7"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</row>
    <row r="47" spans="1:305" hidden="1" x14ac:dyDescent="0.25">
      <c r="A47" s="9" t="s">
        <v>181</v>
      </c>
      <c r="B47" s="9" t="s">
        <v>182</v>
      </c>
      <c r="C47" s="32"/>
      <c r="D47" s="12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0.61499999999999999</v>
      </c>
      <c r="K47" s="7">
        <v>0.499</v>
      </c>
      <c r="L47" s="7">
        <v>0</v>
      </c>
      <c r="M47" s="7">
        <v>0</v>
      </c>
      <c r="N47" s="7">
        <v>0</v>
      </c>
      <c r="O47" s="7">
        <v>0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</row>
    <row r="48" spans="1:305" hidden="1" x14ac:dyDescent="0.25">
      <c r="A48" s="9" t="s">
        <v>204</v>
      </c>
      <c r="B48" s="9" t="s">
        <v>205</v>
      </c>
      <c r="C48" s="32"/>
      <c r="D48" s="12">
        <v>24.273</v>
      </c>
      <c r="E48" s="7">
        <v>25.29</v>
      </c>
      <c r="F48" s="7">
        <v>25.327999999999999</v>
      </c>
      <c r="G48" s="7">
        <v>27.477167999999999</v>
      </c>
      <c r="H48" s="7">
        <v>19.935392</v>
      </c>
      <c r="I48" s="7">
        <v>18.745303</v>
      </c>
      <c r="J48" s="7">
        <v>10.727176999999999</v>
      </c>
      <c r="K48" s="7">
        <v>20.087</v>
      </c>
      <c r="L48" s="7">
        <v>47.749499999999998</v>
      </c>
      <c r="M48" s="7">
        <v>49.7181</v>
      </c>
      <c r="N48" s="7">
        <v>12.1038</v>
      </c>
      <c r="O48" s="7">
        <v>17.6617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</row>
    <row r="49" spans="1:305" hidden="1" x14ac:dyDescent="0.25">
      <c r="A49" s="9" t="s">
        <v>195</v>
      </c>
      <c r="B49" s="9" t="s">
        <v>196</v>
      </c>
      <c r="C49" s="32"/>
      <c r="D49" s="12">
        <v>0</v>
      </c>
      <c r="E49" s="7">
        <v>0</v>
      </c>
      <c r="F49" s="7">
        <v>7.2999999999999995E-2</v>
      </c>
      <c r="G49" s="7">
        <v>0.17100000000000001</v>
      </c>
      <c r="H49" s="7">
        <v>0.17699999999999999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</row>
    <row r="50" spans="1:305" hidden="1" x14ac:dyDescent="0.25">
      <c r="A50" s="9" t="s">
        <v>102</v>
      </c>
      <c r="B50" s="9" t="s">
        <v>102</v>
      </c>
      <c r="C50" s="32"/>
      <c r="D50" s="12">
        <v>1.0860000000000001</v>
      </c>
      <c r="E50" s="7">
        <v>0.98599999999999999</v>
      </c>
      <c r="F50" s="7">
        <v>0.92500000000000004</v>
      </c>
      <c r="G50" s="7">
        <v>0.78200000000000003</v>
      </c>
      <c r="H50" s="7">
        <v>0.85</v>
      </c>
      <c r="I50" s="7">
        <v>0.95069999999999999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</row>
    <row r="51" spans="1:305" hidden="1" x14ac:dyDescent="0.25">
      <c r="A51" s="9" t="s">
        <v>326</v>
      </c>
      <c r="B51" s="9" t="s">
        <v>327</v>
      </c>
      <c r="C51" s="32"/>
      <c r="D51" s="12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1.304</v>
      </c>
      <c r="K51" s="7">
        <v>1.06</v>
      </c>
      <c r="L51" s="7">
        <v>0</v>
      </c>
      <c r="M51" s="7">
        <v>0</v>
      </c>
      <c r="N51" s="7">
        <v>0</v>
      </c>
      <c r="O51" s="7">
        <v>0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</row>
    <row r="52" spans="1:305" hidden="1" x14ac:dyDescent="0.25">
      <c r="A52" s="9" t="s">
        <v>328</v>
      </c>
      <c r="B52" s="9" t="s">
        <v>329</v>
      </c>
      <c r="C52" s="32"/>
      <c r="D52" s="12">
        <v>0</v>
      </c>
      <c r="E52" s="7">
        <v>0</v>
      </c>
      <c r="F52" s="7">
        <v>4.4999999999999998E-2</v>
      </c>
      <c r="G52" s="7">
        <v>9.9000000000000005E-2</v>
      </c>
      <c r="H52" s="7">
        <v>2.5000000000000001E-2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</row>
    <row r="53" spans="1:305" x14ac:dyDescent="0.25">
      <c r="A53" s="10"/>
      <c r="B53" s="10" t="s">
        <v>646</v>
      </c>
      <c r="C53" s="33">
        <v>0.1502</v>
      </c>
      <c r="D53" s="12">
        <v>0.216</v>
      </c>
      <c r="E53" s="7">
        <v>0.13800000000000001</v>
      </c>
      <c r="F53" s="7">
        <v>0.32100000000000001</v>
      </c>
      <c r="G53" s="7">
        <v>0.26400000000000001</v>
      </c>
      <c r="H53" s="7">
        <v>0.28199999999999997</v>
      </c>
      <c r="I53" s="7">
        <v>0.32790000000000002</v>
      </c>
      <c r="J53" s="7">
        <v>2.3999999999999998E-3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</row>
    <row r="54" spans="1:305" hidden="1" x14ac:dyDescent="0.25">
      <c r="A54" s="9" t="s">
        <v>356</v>
      </c>
      <c r="B54" s="9" t="s">
        <v>357</v>
      </c>
      <c r="C54" s="32"/>
      <c r="D54" s="12">
        <v>1.0999999999999999E-2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305" hidden="1" x14ac:dyDescent="0.25">
      <c r="A55" s="9" t="s">
        <v>509</v>
      </c>
      <c r="B55" s="9" t="s">
        <v>510</v>
      </c>
      <c r="C55" s="32"/>
      <c r="D55" s="12">
        <v>0</v>
      </c>
      <c r="E55" s="7">
        <v>0</v>
      </c>
      <c r="F55" s="7">
        <v>0</v>
      </c>
      <c r="G55" s="7">
        <v>0</v>
      </c>
      <c r="H55" s="7">
        <v>0</v>
      </c>
      <c r="I55" s="7">
        <v>8.0000000000000002E-3</v>
      </c>
      <c r="J55" s="7">
        <v>2.3999999999999998E-3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305" hidden="1" x14ac:dyDescent="0.25">
      <c r="A56" s="9" t="s">
        <v>354</v>
      </c>
      <c r="B56" s="9" t="s">
        <v>355</v>
      </c>
      <c r="C56" s="32"/>
      <c r="D56" s="12">
        <v>0.20499999999999999</v>
      </c>
      <c r="E56" s="7">
        <v>0.13800000000000001</v>
      </c>
      <c r="F56" s="7">
        <v>0.32100000000000001</v>
      </c>
      <c r="G56" s="7">
        <v>0.26400000000000001</v>
      </c>
      <c r="H56" s="7">
        <v>0.28199999999999997</v>
      </c>
      <c r="I56" s="7">
        <v>0.31990000000000002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</row>
    <row r="57" spans="1:305" x14ac:dyDescent="0.25">
      <c r="A57" s="10"/>
      <c r="B57" s="10" t="s">
        <v>648</v>
      </c>
      <c r="C57" s="33">
        <f>C58+C59+C60+C61+C62+C63+C64+C65+C66+C67</f>
        <v>192.998936243</v>
      </c>
      <c r="D57" s="19">
        <v>101.87820000000001</v>
      </c>
      <c r="E57" s="7">
        <v>117.73399999999999</v>
      </c>
      <c r="F57" s="7">
        <v>130.3297</v>
      </c>
      <c r="G57" s="7">
        <v>142.187275</v>
      </c>
      <c r="H57" s="7">
        <v>101.86776999999999</v>
      </c>
      <c r="I57" s="7">
        <v>129.14689999999999</v>
      </c>
      <c r="J57" s="7">
        <v>112.754606</v>
      </c>
      <c r="K57" s="7">
        <v>121.9114</v>
      </c>
      <c r="L57" s="7">
        <v>127.2955</v>
      </c>
      <c r="M57" s="7">
        <v>136.2567</v>
      </c>
      <c r="N57" s="7">
        <v>107.5676</v>
      </c>
      <c r="O57" s="7">
        <v>130.8682</v>
      </c>
    </row>
    <row r="58" spans="1:305" x14ac:dyDescent="0.25">
      <c r="A58" s="9" t="s">
        <v>399</v>
      </c>
      <c r="B58" s="9" t="s">
        <v>400</v>
      </c>
      <c r="C58" s="32">
        <v>1.5928682000000001</v>
      </c>
      <c r="D58" s="12">
        <v>1.8771</v>
      </c>
      <c r="E58" s="7">
        <v>1.9651000000000001</v>
      </c>
      <c r="F58" s="7">
        <v>3.2084000000000001</v>
      </c>
      <c r="G58" s="7">
        <v>7.4115339999999996</v>
      </c>
      <c r="H58" s="7">
        <v>2.5682909999999999</v>
      </c>
      <c r="I58" s="7">
        <v>2.7333379999999998</v>
      </c>
      <c r="J58" s="7">
        <v>2.6525300000000001</v>
      </c>
      <c r="K58" s="7">
        <v>2.802</v>
      </c>
      <c r="L58" s="7">
        <v>2.0741999999999998</v>
      </c>
      <c r="M58" s="7">
        <v>2.7561</v>
      </c>
      <c r="N58" s="7">
        <v>3.7722000000000002</v>
      </c>
      <c r="O58" s="7">
        <v>4.4428000000000001</v>
      </c>
    </row>
    <row r="59" spans="1:305" x14ac:dyDescent="0.25">
      <c r="A59" s="9" t="s">
        <v>383</v>
      </c>
      <c r="B59" s="9" t="s">
        <v>384</v>
      </c>
      <c r="C59" s="32">
        <v>0.15429848300000001</v>
      </c>
      <c r="D59" s="12">
        <v>0.22650000000000001</v>
      </c>
      <c r="E59" s="7">
        <v>0.13930000000000001</v>
      </c>
      <c r="F59" s="7">
        <v>0.45600000000000002</v>
      </c>
      <c r="G59" s="7">
        <v>2.6555759999999999</v>
      </c>
      <c r="H59" s="7">
        <v>9.7136E-2</v>
      </c>
      <c r="I59" s="7">
        <v>0.100928</v>
      </c>
      <c r="J59" s="7">
        <v>8.5056000000000007E-2</v>
      </c>
      <c r="K59" s="7">
        <v>9.6000000000000002E-2</v>
      </c>
      <c r="L59" s="7">
        <v>9.3299999999999994E-2</v>
      </c>
      <c r="M59" s="7">
        <v>9.2100000000000001E-2</v>
      </c>
      <c r="N59" s="7">
        <v>0.12570000000000001</v>
      </c>
      <c r="O59" s="7">
        <v>0.10009999999999999</v>
      </c>
    </row>
    <row r="60" spans="1:305" x14ac:dyDescent="0.25">
      <c r="A60" s="9" t="s">
        <v>401</v>
      </c>
      <c r="B60" s="9" t="s">
        <v>402</v>
      </c>
      <c r="C60" s="32">
        <v>0.70419946000000033</v>
      </c>
      <c r="D60" s="12">
        <v>0.83130000000000004</v>
      </c>
      <c r="E60" s="7">
        <v>0.73970000000000002</v>
      </c>
      <c r="F60" s="7">
        <v>1.5165</v>
      </c>
      <c r="G60" s="7">
        <v>12.407693</v>
      </c>
      <c r="H60" s="7">
        <v>0.56770399999999999</v>
      </c>
      <c r="I60" s="7">
        <v>0.66206200000000004</v>
      </c>
      <c r="J60" s="7">
        <v>0.54746300000000003</v>
      </c>
      <c r="K60" s="7">
        <v>0.59230000000000005</v>
      </c>
      <c r="L60" s="7">
        <v>0.62709999999999999</v>
      </c>
      <c r="M60" s="7">
        <v>0.65280000000000005</v>
      </c>
      <c r="N60" s="7">
        <v>0.54720000000000002</v>
      </c>
      <c r="O60" s="7">
        <v>0.47410000000000002</v>
      </c>
    </row>
    <row r="61" spans="1:305" x14ac:dyDescent="0.25">
      <c r="A61" s="9" t="s">
        <v>397</v>
      </c>
      <c r="B61" s="9" t="s">
        <v>398</v>
      </c>
      <c r="C61" s="32">
        <v>4.0127715999999998</v>
      </c>
      <c r="D61" s="12">
        <v>4.8146000000000004</v>
      </c>
      <c r="E61" s="7">
        <v>4.5548999999999999</v>
      </c>
      <c r="F61" s="7">
        <v>5.0475000000000003</v>
      </c>
      <c r="G61" s="7">
        <v>5.0223560000000003</v>
      </c>
      <c r="H61" s="7">
        <v>3.481309</v>
      </c>
      <c r="I61" s="7">
        <v>4.5248359999999996</v>
      </c>
      <c r="J61" s="7">
        <v>3.7681230000000001</v>
      </c>
      <c r="K61" s="7">
        <v>4.0002000000000004</v>
      </c>
      <c r="L61" s="7">
        <v>4.2203999999999997</v>
      </c>
      <c r="M61" s="7">
        <v>4.5613000000000001</v>
      </c>
      <c r="N61" s="7">
        <v>3.7490999999999999</v>
      </c>
      <c r="O61" s="7">
        <v>5.2816999999999998</v>
      </c>
    </row>
    <row r="62" spans="1:305" x14ac:dyDescent="0.25">
      <c r="A62" s="9" t="s">
        <v>38</v>
      </c>
      <c r="B62" s="9" t="s">
        <v>39</v>
      </c>
      <c r="C62" s="32">
        <v>111.2</v>
      </c>
      <c r="D62" s="12">
        <v>4</v>
      </c>
      <c r="E62" s="7">
        <v>3.456</v>
      </c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305" x14ac:dyDescent="0.25">
      <c r="A63" s="9" t="s">
        <v>381</v>
      </c>
      <c r="B63" s="9" t="s">
        <v>382</v>
      </c>
      <c r="C63" s="32">
        <v>4.2462590000000002</v>
      </c>
      <c r="D63" s="12">
        <v>4.9604999999999997</v>
      </c>
      <c r="E63" s="7">
        <v>5.1230000000000002</v>
      </c>
      <c r="F63" s="7">
        <v>5.2477</v>
      </c>
      <c r="G63" s="7">
        <v>5.0958860000000001</v>
      </c>
      <c r="H63" s="7">
        <v>3.6946629999999998</v>
      </c>
      <c r="I63" s="7">
        <v>4.5837209999999997</v>
      </c>
      <c r="J63" s="7">
        <v>3.9004819999999998</v>
      </c>
      <c r="K63" s="7">
        <v>4.8068999999999997</v>
      </c>
      <c r="L63" s="7">
        <v>4.1792999999999996</v>
      </c>
      <c r="M63" s="7">
        <v>4.5867000000000004</v>
      </c>
      <c r="N63" s="7">
        <v>6.3579999999999997</v>
      </c>
      <c r="O63" s="7">
        <v>9.5670999999999999</v>
      </c>
    </row>
    <row r="64" spans="1:305" x14ac:dyDescent="0.25">
      <c r="A64" s="9" t="s">
        <v>385</v>
      </c>
      <c r="B64" s="9" t="s">
        <v>386</v>
      </c>
      <c r="C64" s="32">
        <v>25.503222000000008</v>
      </c>
      <c r="D64" s="12">
        <v>30.568300000000001</v>
      </c>
      <c r="E64" s="7">
        <v>29.1599</v>
      </c>
      <c r="F64" s="7">
        <v>33.018599999999999</v>
      </c>
      <c r="G64" s="7">
        <v>32.159833999999996</v>
      </c>
      <c r="H64" s="7">
        <v>21.824794000000001</v>
      </c>
      <c r="I64" s="7">
        <v>26.902183000000001</v>
      </c>
      <c r="J64" s="7">
        <v>24.911442000000001</v>
      </c>
      <c r="K64" s="7">
        <v>27.0825</v>
      </c>
      <c r="L64" s="7">
        <v>26.834499999999998</v>
      </c>
      <c r="M64" s="7">
        <v>29.583600000000001</v>
      </c>
      <c r="N64" s="7">
        <v>23.1875</v>
      </c>
      <c r="O64" s="7">
        <v>28.532699999999998</v>
      </c>
    </row>
    <row r="65" spans="1:15" x14ac:dyDescent="0.25">
      <c r="A65" s="9" t="s">
        <v>387</v>
      </c>
      <c r="B65" s="9" t="s">
        <v>388</v>
      </c>
      <c r="C65" s="32">
        <v>32.594076000000008</v>
      </c>
      <c r="D65" s="12">
        <v>39.423299999999998</v>
      </c>
      <c r="E65" s="7">
        <v>55.758499999999998</v>
      </c>
      <c r="F65" s="7">
        <v>65.085700000000003</v>
      </c>
      <c r="G65" s="7">
        <v>61.164327999999998</v>
      </c>
      <c r="H65" s="7">
        <v>58.270564999999998</v>
      </c>
      <c r="I65" s="7">
        <v>74.952759</v>
      </c>
      <c r="J65" s="7">
        <v>64.481729000000001</v>
      </c>
      <c r="K65" s="7">
        <v>67.141199999999998</v>
      </c>
      <c r="L65" s="7">
        <v>75.726600000000005</v>
      </c>
      <c r="M65" s="7">
        <v>79.174199999999999</v>
      </c>
      <c r="N65" s="7">
        <v>56.844499999999996</v>
      </c>
      <c r="O65" s="7">
        <v>58.984699999999997</v>
      </c>
    </row>
    <row r="66" spans="1:15" x14ac:dyDescent="0.25">
      <c r="A66" s="9" t="s">
        <v>389</v>
      </c>
      <c r="B66" s="9" t="s">
        <v>390</v>
      </c>
      <c r="C66" s="32">
        <v>11.831900000000001</v>
      </c>
      <c r="D66" s="12">
        <v>13.777200000000001</v>
      </c>
      <c r="E66" s="7">
        <v>15.2273</v>
      </c>
      <c r="F66" s="7">
        <v>14.625400000000001</v>
      </c>
      <c r="G66" s="7">
        <v>14.465781</v>
      </c>
      <c r="H66" s="7">
        <v>9.3755649999999999</v>
      </c>
      <c r="I66" s="7">
        <v>12.425306000000001</v>
      </c>
      <c r="J66" s="7">
        <v>10.295070000000001</v>
      </c>
      <c r="K66" s="7">
        <v>13.1874</v>
      </c>
      <c r="L66" s="7">
        <v>11.790800000000001</v>
      </c>
      <c r="M66" s="7">
        <v>12.601599999999999</v>
      </c>
      <c r="N66" s="7">
        <v>10.4787</v>
      </c>
      <c r="O66" s="7">
        <v>20.563800000000001</v>
      </c>
    </row>
    <row r="67" spans="1:15" x14ac:dyDescent="0.25">
      <c r="A67" s="9" t="s">
        <v>393</v>
      </c>
      <c r="B67" s="9" t="s">
        <v>394</v>
      </c>
      <c r="C67" s="34">
        <v>1.1593415000000002</v>
      </c>
      <c r="D67" s="12">
        <v>1.3994</v>
      </c>
      <c r="E67" s="7">
        <v>1.6104000000000001</v>
      </c>
      <c r="F67" s="7">
        <v>2.1238999999999999</v>
      </c>
      <c r="G67" s="7">
        <v>1.804287</v>
      </c>
      <c r="H67" s="7">
        <v>1.987743</v>
      </c>
      <c r="I67" s="7">
        <v>2.2617669999999999</v>
      </c>
      <c r="J67" s="7">
        <v>2.112711</v>
      </c>
      <c r="K67" s="7">
        <v>2.2029000000000001</v>
      </c>
      <c r="L67" s="7">
        <v>1.7493000000000001</v>
      </c>
      <c r="M67" s="7">
        <v>2.2483</v>
      </c>
      <c r="N67" s="7">
        <v>2.5047000000000001</v>
      </c>
      <c r="O67" s="7">
        <v>2.9211999999999998</v>
      </c>
    </row>
  </sheetData>
  <sortState ref="A57:N66">
    <sortCondition ref="B57:B6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4" sqref="C4:H96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15" width="12.7109375" customWidth="1"/>
  </cols>
  <sheetData>
    <row r="1" spans="1:15" x14ac:dyDescent="0.25">
      <c r="A1" t="s">
        <v>657</v>
      </c>
    </row>
    <row r="2" spans="1:15" x14ac:dyDescent="0.25">
      <c r="A2" t="s">
        <v>666</v>
      </c>
    </row>
    <row r="3" spans="1:15" ht="15.75" customHeight="1" x14ac:dyDescent="0.25">
      <c r="A3" s="1" t="s">
        <v>637</v>
      </c>
      <c r="B3" s="1" t="s">
        <v>638</v>
      </c>
      <c r="C3" s="1" t="s">
        <v>651</v>
      </c>
      <c r="D3" s="1">
        <v>2017</v>
      </c>
      <c r="E3" s="1">
        <v>2016</v>
      </c>
      <c r="F3" s="1">
        <v>2015</v>
      </c>
      <c r="G3" s="1">
        <v>2014</v>
      </c>
      <c r="H3" s="1">
        <v>2013</v>
      </c>
      <c r="I3" s="1">
        <v>2012</v>
      </c>
      <c r="J3" s="1">
        <v>2011</v>
      </c>
      <c r="K3" s="1">
        <v>2010</v>
      </c>
      <c r="L3" s="1">
        <v>2009</v>
      </c>
      <c r="M3" s="1">
        <v>2008</v>
      </c>
      <c r="N3" s="1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32">
        <v>29.836399999999998</v>
      </c>
      <c r="D4" s="32">
        <v>48.228000000000002</v>
      </c>
      <c r="E4" s="32">
        <v>72.448999999999998</v>
      </c>
      <c r="F4" s="32">
        <v>68.953000000000003</v>
      </c>
      <c r="G4" s="32">
        <v>62.219000000000001</v>
      </c>
      <c r="H4" s="32">
        <v>58.305399999999999</v>
      </c>
      <c r="I4" s="7">
        <v>64.736000000000004</v>
      </c>
      <c r="J4" s="7">
        <v>55.686300000000003</v>
      </c>
      <c r="K4" s="7">
        <v>65.956599999999995</v>
      </c>
      <c r="L4" s="7">
        <v>51.595799999999997</v>
      </c>
      <c r="M4" s="7">
        <v>50.2151</v>
      </c>
      <c r="N4" s="7">
        <v>0</v>
      </c>
      <c r="O4" s="7">
        <v>0</v>
      </c>
    </row>
    <row r="5" spans="1:15" x14ac:dyDescent="0.25">
      <c r="A5" s="9" t="s">
        <v>2</v>
      </c>
      <c r="B5" s="9" t="s">
        <v>3</v>
      </c>
      <c r="C5" s="32">
        <v>0.254</v>
      </c>
      <c r="D5" s="32">
        <v>0.39800000000000002</v>
      </c>
      <c r="E5" s="32">
        <v>0.85299999999999998</v>
      </c>
      <c r="F5" s="32">
        <v>0.78600000000000003</v>
      </c>
      <c r="G5" s="32">
        <v>0.60099999999999998</v>
      </c>
      <c r="H5" s="32">
        <v>1.4367289999999999</v>
      </c>
      <c r="I5" s="7">
        <v>1.9411</v>
      </c>
      <c r="J5" s="7">
        <v>1.331108</v>
      </c>
      <c r="K5" s="7">
        <v>1.1042000000000001</v>
      </c>
      <c r="L5" s="7">
        <v>1.3847</v>
      </c>
      <c r="M5" s="7">
        <v>2.1804999999999999</v>
      </c>
      <c r="N5" s="7">
        <v>0</v>
      </c>
      <c r="O5" s="7">
        <v>0</v>
      </c>
    </row>
    <row r="6" spans="1:15" x14ac:dyDescent="0.25">
      <c r="A6" s="9" t="s">
        <v>11</v>
      </c>
      <c r="B6" s="9" t="s">
        <v>12</v>
      </c>
      <c r="C6" s="32">
        <v>52.462776000000019</v>
      </c>
      <c r="D6" s="32">
        <v>60.808</v>
      </c>
      <c r="E6" s="32">
        <v>66.507000000000005</v>
      </c>
      <c r="F6" s="32">
        <v>60.118000000000002</v>
      </c>
      <c r="G6" s="32">
        <v>67.546008999999998</v>
      </c>
      <c r="H6" s="32">
        <v>70.866613999999998</v>
      </c>
      <c r="I6" s="7">
        <v>74.468789000000001</v>
      </c>
      <c r="J6" s="7">
        <v>68.593226999999999</v>
      </c>
      <c r="K6" s="7">
        <v>85.099900000000005</v>
      </c>
      <c r="L6" s="7">
        <v>72.563599999999994</v>
      </c>
      <c r="M6" s="7">
        <v>63.9039</v>
      </c>
      <c r="N6" s="7">
        <v>60.923999999999999</v>
      </c>
      <c r="O6" s="7">
        <v>74.546899999999994</v>
      </c>
    </row>
    <row r="7" spans="1:15" hidden="1" x14ac:dyDescent="0.25">
      <c r="A7" s="9" t="s">
        <v>0</v>
      </c>
      <c r="B7" s="9" t="s">
        <v>1</v>
      </c>
      <c r="C7" s="32"/>
      <c r="D7" s="32"/>
      <c r="E7" s="32"/>
      <c r="F7" s="32"/>
      <c r="G7" s="32"/>
      <c r="H7" s="32"/>
      <c r="I7" s="7"/>
      <c r="J7" s="7"/>
      <c r="K7" s="7"/>
      <c r="L7" s="7"/>
      <c r="M7" s="7"/>
      <c r="N7" s="7"/>
      <c r="O7" s="7"/>
    </row>
    <row r="8" spans="1:15" x14ac:dyDescent="0.25">
      <c r="A8" s="9" t="s">
        <v>376</v>
      </c>
      <c r="B8" s="9" t="s">
        <v>375</v>
      </c>
      <c r="C8" s="32">
        <v>117.46759999999999</v>
      </c>
      <c r="D8" s="32">
        <v>186.49799999999999</v>
      </c>
      <c r="E8" s="32">
        <v>235.25299999999999</v>
      </c>
      <c r="F8" s="32">
        <v>228.27</v>
      </c>
      <c r="G8" s="32">
        <v>241.88300000000001</v>
      </c>
      <c r="H8" s="32">
        <v>226.95689999999999</v>
      </c>
      <c r="I8" s="7">
        <v>219.37549999999999</v>
      </c>
      <c r="J8" s="7">
        <v>189.247364</v>
      </c>
      <c r="K8" s="7">
        <v>182.98699999999999</v>
      </c>
      <c r="L8" s="7">
        <v>173.5136</v>
      </c>
      <c r="M8" s="7">
        <v>383.91649999999998</v>
      </c>
      <c r="N8" s="7">
        <v>0</v>
      </c>
      <c r="O8" s="7">
        <v>0</v>
      </c>
    </row>
    <row r="9" spans="1:15" x14ac:dyDescent="0.25">
      <c r="A9" s="9" t="s">
        <v>6</v>
      </c>
      <c r="B9" s="9" t="s">
        <v>7</v>
      </c>
      <c r="C9" s="32">
        <v>15965.062177159998</v>
      </c>
      <c r="D9" s="59">
        <v>16105.313</v>
      </c>
      <c r="E9" s="32">
        <v>16778.791000000001</v>
      </c>
      <c r="F9" s="32">
        <v>13763.877</v>
      </c>
      <c r="G9" s="32">
        <v>16755.211489000001</v>
      </c>
      <c r="H9" s="32">
        <v>17776.801557999999</v>
      </c>
      <c r="I9" s="7">
        <v>19354.145689000001</v>
      </c>
      <c r="J9" s="7">
        <v>18183.610442000001</v>
      </c>
      <c r="K9" s="7">
        <v>21697.968799999999</v>
      </c>
      <c r="L9" s="7">
        <v>20504.349999999999</v>
      </c>
      <c r="M9" s="7">
        <v>18746.540799999999</v>
      </c>
      <c r="N9" s="7">
        <v>13220.325800000001</v>
      </c>
      <c r="O9" s="7">
        <v>22449.467199999999</v>
      </c>
    </row>
    <row r="10" spans="1:15" x14ac:dyDescent="0.25">
      <c r="A10" s="9" t="s">
        <v>4</v>
      </c>
      <c r="B10" s="9" t="s">
        <v>5</v>
      </c>
      <c r="C10" s="32">
        <v>247.45636400000006</v>
      </c>
      <c r="D10" s="59">
        <v>349.42700000000002</v>
      </c>
      <c r="E10" s="32">
        <v>363.81700000000001</v>
      </c>
      <c r="F10" s="32">
        <v>364.54</v>
      </c>
      <c r="G10" s="32">
        <v>368.371217</v>
      </c>
      <c r="H10" s="32">
        <v>383.34860900000001</v>
      </c>
      <c r="I10" s="7">
        <v>386.12058400000001</v>
      </c>
      <c r="J10" s="7">
        <v>359.92141199999998</v>
      </c>
      <c r="K10" s="7">
        <v>391.10849999999999</v>
      </c>
      <c r="L10" s="7">
        <v>354.59160000000003</v>
      </c>
      <c r="M10" s="7">
        <v>273.50200000000001</v>
      </c>
      <c r="N10" s="7">
        <v>281.37830000000002</v>
      </c>
      <c r="O10" s="7">
        <v>293.68259999999998</v>
      </c>
    </row>
    <row r="11" spans="1:15" hidden="1" x14ac:dyDescent="0.25">
      <c r="A11" s="9" t="s">
        <v>8</v>
      </c>
      <c r="B11" s="9" t="s">
        <v>9</v>
      </c>
      <c r="C11" s="32"/>
      <c r="D11" s="59"/>
      <c r="E11" s="32"/>
      <c r="F11" s="32"/>
      <c r="G11" s="32"/>
      <c r="H11" s="32"/>
      <c r="I11" s="7"/>
      <c r="J11" s="7"/>
      <c r="K11" s="7"/>
      <c r="L11" s="7"/>
      <c r="M11" s="7"/>
      <c r="N11" s="7"/>
      <c r="O11" s="7"/>
    </row>
    <row r="12" spans="1:15" hidden="1" x14ac:dyDescent="0.25">
      <c r="A12" s="3" t="s">
        <v>640</v>
      </c>
      <c r="B12" s="9" t="s">
        <v>15</v>
      </c>
      <c r="C12" s="32"/>
      <c r="D12" s="59"/>
      <c r="E12" s="32"/>
      <c r="F12" s="32"/>
      <c r="G12" s="32"/>
      <c r="H12" s="32"/>
      <c r="I12" s="7"/>
      <c r="J12" s="7"/>
      <c r="K12" s="7"/>
      <c r="L12" s="7"/>
      <c r="M12" s="7"/>
      <c r="N12" s="7"/>
      <c r="O12" s="7"/>
    </row>
    <row r="13" spans="1:15" x14ac:dyDescent="0.25">
      <c r="A13" s="3" t="s">
        <v>639</v>
      </c>
      <c r="B13" s="9" t="s">
        <v>10</v>
      </c>
      <c r="C13" s="32">
        <v>46.486127400000001</v>
      </c>
      <c r="D13" s="59">
        <v>40.491</v>
      </c>
      <c r="E13" s="32">
        <v>48.037999999999997</v>
      </c>
      <c r="F13" s="32">
        <v>36.372</v>
      </c>
      <c r="G13" s="32">
        <v>46.000501</v>
      </c>
      <c r="H13" s="32">
        <v>51.157370999999998</v>
      </c>
      <c r="I13" s="7">
        <v>56.719580000000001</v>
      </c>
      <c r="J13" s="7">
        <v>67.551152000000002</v>
      </c>
      <c r="K13" s="7">
        <v>67.789500000000004</v>
      </c>
      <c r="L13" s="7">
        <v>64.412499999999994</v>
      </c>
      <c r="M13" s="7">
        <v>79.265600000000006</v>
      </c>
      <c r="N13" s="7">
        <v>70.666499999999999</v>
      </c>
      <c r="O13" s="7">
        <v>90.410799999999995</v>
      </c>
    </row>
    <row r="14" spans="1:15" x14ac:dyDescent="0.25">
      <c r="A14" s="10"/>
      <c r="B14" s="10" t="s">
        <v>644</v>
      </c>
      <c r="C14" s="50">
        <v>48.111865000000009</v>
      </c>
      <c r="D14" s="60">
        <v>122.408</v>
      </c>
      <c r="E14" s="32">
        <v>172.03</v>
      </c>
      <c r="F14" s="32">
        <v>184.28899999999999</v>
      </c>
      <c r="G14" s="32">
        <v>216.771209</v>
      </c>
      <c r="H14" s="32">
        <v>231.17524299999999</v>
      </c>
      <c r="I14" s="7">
        <v>235.441025</v>
      </c>
      <c r="J14" s="7">
        <v>230.92227199999999</v>
      </c>
      <c r="K14" s="7">
        <v>317.38310000000001</v>
      </c>
      <c r="L14" s="7">
        <v>359.92430000000002</v>
      </c>
      <c r="M14" s="7">
        <v>365.8605</v>
      </c>
      <c r="N14" s="7">
        <v>350.96199999999999</v>
      </c>
      <c r="O14" s="7">
        <v>404.005</v>
      </c>
    </row>
    <row r="15" spans="1:15" x14ac:dyDescent="0.25">
      <c r="A15" s="9" t="s">
        <v>42</v>
      </c>
      <c r="B15" s="9" t="s">
        <v>43</v>
      </c>
      <c r="C15" s="32">
        <v>29.373516000000009</v>
      </c>
      <c r="D15" s="59">
        <v>63.938000000000002</v>
      </c>
      <c r="E15" s="32">
        <v>63.502000000000002</v>
      </c>
      <c r="F15" s="32">
        <v>62.301000000000002</v>
      </c>
      <c r="G15" s="32">
        <v>70.985628000000005</v>
      </c>
      <c r="H15" s="32">
        <v>73.902360999999999</v>
      </c>
      <c r="I15" s="7">
        <v>76.687520000000006</v>
      </c>
      <c r="J15" s="7">
        <v>72.347933999999995</v>
      </c>
      <c r="K15" s="7">
        <v>85.164299999999997</v>
      </c>
      <c r="L15" s="7">
        <v>27.807300000000001</v>
      </c>
      <c r="M15" s="7">
        <v>23.244299999999999</v>
      </c>
      <c r="N15" s="7">
        <v>2.0413000000000001</v>
      </c>
      <c r="O15" s="7">
        <v>0</v>
      </c>
    </row>
    <row r="16" spans="1:15" x14ac:dyDescent="0.25">
      <c r="A16" s="9" t="s">
        <v>22</v>
      </c>
      <c r="B16" s="9" t="s">
        <v>23</v>
      </c>
      <c r="C16" s="32">
        <v>35.143744000000005</v>
      </c>
      <c r="D16" s="59">
        <v>73.052000000000007</v>
      </c>
      <c r="E16" s="32">
        <v>72.998000000000005</v>
      </c>
      <c r="F16" s="32">
        <v>71.66</v>
      </c>
      <c r="G16" s="32">
        <v>83.786434999999997</v>
      </c>
      <c r="H16" s="32">
        <v>88.500508999999994</v>
      </c>
      <c r="I16" s="7">
        <v>94.177993999999998</v>
      </c>
      <c r="J16" s="7">
        <v>86.476374000000007</v>
      </c>
      <c r="K16" s="7">
        <v>108.5286</v>
      </c>
      <c r="L16" s="7">
        <v>39.376600000000003</v>
      </c>
      <c r="M16" s="7">
        <v>32.9681</v>
      </c>
      <c r="N16" s="7">
        <v>5.2228000000000003</v>
      </c>
      <c r="O16" s="7">
        <v>0</v>
      </c>
    </row>
    <row r="17" spans="1:15" x14ac:dyDescent="0.25">
      <c r="A17" s="9" t="s">
        <v>34</v>
      </c>
      <c r="B17" s="9" t="s">
        <v>35</v>
      </c>
      <c r="C17" s="32">
        <v>48.111865000000009</v>
      </c>
      <c r="D17" s="59">
        <v>122.408</v>
      </c>
      <c r="E17" s="32">
        <v>172.03</v>
      </c>
      <c r="F17" s="32">
        <v>184.28899999999999</v>
      </c>
      <c r="G17" s="32">
        <v>216.771209</v>
      </c>
      <c r="H17" s="32">
        <v>231.17524299999999</v>
      </c>
      <c r="I17" s="7">
        <v>235.441025</v>
      </c>
      <c r="J17" s="7">
        <v>230.92227199999999</v>
      </c>
      <c r="K17" s="7">
        <v>317.38310000000001</v>
      </c>
      <c r="L17" s="7">
        <v>359.92430000000002</v>
      </c>
      <c r="M17" s="7">
        <v>365.8605</v>
      </c>
      <c r="N17" s="7">
        <v>350.96199999999999</v>
      </c>
      <c r="O17" s="7">
        <v>404.005</v>
      </c>
    </row>
    <row r="18" spans="1:15" x14ac:dyDescent="0.25">
      <c r="A18" s="10"/>
      <c r="B18" s="10" t="s">
        <v>645</v>
      </c>
      <c r="C18" s="33">
        <v>54.987430000000018</v>
      </c>
      <c r="D18" s="60">
        <v>65.044267000000005</v>
      </c>
      <c r="E18" s="32">
        <v>64.789658000000003</v>
      </c>
      <c r="F18" s="32">
        <v>65.317475000000002</v>
      </c>
      <c r="G18" s="32">
        <v>67.499508000000006</v>
      </c>
      <c r="H18" s="32">
        <v>70.490961999999996</v>
      </c>
      <c r="I18" s="7">
        <v>70.546338000000006</v>
      </c>
      <c r="J18" s="7">
        <v>50.814273999999997</v>
      </c>
      <c r="K18" s="7">
        <v>55.568399999999997</v>
      </c>
      <c r="L18" s="7">
        <v>20.530200000000001</v>
      </c>
      <c r="M18" s="7">
        <v>12.326599999999999</v>
      </c>
      <c r="N18" s="7">
        <v>0.84930000000000005</v>
      </c>
      <c r="O18" s="7">
        <v>0</v>
      </c>
    </row>
    <row r="19" spans="1:15" hidden="1" x14ac:dyDescent="0.25">
      <c r="A19" s="9" t="s">
        <v>60</v>
      </c>
      <c r="B19" s="9" t="s">
        <v>61</v>
      </c>
      <c r="C19" s="32"/>
      <c r="D19" s="59">
        <v>14.212999999999999</v>
      </c>
      <c r="E19" s="32">
        <v>14.172000000000001</v>
      </c>
      <c r="F19" s="32">
        <v>14.153</v>
      </c>
      <c r="G19" s="32">
        <v>14.869740999999999</v>
      </c>
      <c r="H19" s="32">
        <v>15.582518</v>
      </c>
      <c r="I19" s="7">
        <v>15.639828</v>
      </c>
      <c r="J19" s="7">
        <v>14.672534000000001</v>
      </c>
      <c r="K19" s="7">
        <v>16.051400000000001</v>
      </c>
      <c r="L19" s="7">
        <v>5.7919999999999998</v>
      </c>
      <c r="M19" s="7">
        <v>3.6162999999999998</v>
      </c>
      <c r="N19" s="7">
        <v>0.25319999999999998</v>
      </c>
      <c r="O19" s="7">
        <v>0</v>
      </c>
    </row>
    <row r="20" spans="1:15" hidden="1" x14ac:dyDescent="0.25">
      <c r="A20" s="9" t="s">
        <v>56</v>
      </c>
      <c r="B20" s="9" t="s">
        <v>57</v>
      </c>
      <c r="C20" s="32"/>
      <c r="D20" s="32">
        <v>20.568000000000001</v>
      </c>
      <c r="E20" s="32">
        <v>20.486999999999998</v>
      </c>
      <c r="F20" s="32">
        <v>20.518000000000001</v>
      </c>
      <c r="G20" s="32">
        <v>21.428839</v>
      </c>
      <c r="H20" s="32">
        <v>22.419262</v>
      </c>
      <c r="I20" s="7">
        <v>22.457652</v>
      </c>
      <c r="J20" s="7">
        <v>21.060851</v>
      </c>
      <c r="K20" s="7">
        <v>23.005199999999999</v>
      </c>
      <c r="L20" s="7">
        <v>8.5279000000000007</v>
      </c>
      <c r="M20" s="7">
        <v>5.0190999999999999</v>
      </c>
      <c r="N20" s="7">
        <v>0.33150000000000002</v>
      </c>
      <c r="O20" s="7">
        <v>0</v>
      </c>
    </row>
    <row r="21" spans="1:15" hidden="1" x14ac:dyDescent="0.25">
      <c r="A21" s="9" t="s">
        <v>58</v>
      </c>
      <c r="B21" s="9" t="s">
        <v>59</v>
      </c>
      <c r="C21" s="32"/>
      <c r="D21" s="32">
        <v>7.5540000000000003</v>
      </c>
      <c r="E21" s="32">
        <v>7.5590000000000002</v>
      </c>
      <c r="F21" s="32">
        <v>7.4939999999999998</v>
      </c>
      <c r="G21" s="32">
        <v>7.9447809999999999</v>
      </c>
      <c r="H21" s="32">
        <v>8.3208819999999992</v>
      </c>
      <c r="I21" s="7">
        <v>8.3794900000000005</v>
      </c>
      <c r="J21" s="7">
        <v>7.8607639999999996</v>
      </c>
      <c r="K21" s="7">
        <v>8.6254000000000008</v>
      </c>
      <c r="L21" s="7">
        <v>3.1076000000000001</v>
      </c>
      <c r="M21" s="7">
        <v>1.9823999999999999</v>
      </c>
      <c r="N21" s="7">
        <v>0.15409999999999999</v>
      </c>
      <c r="O21" s="7">
        <v>0</v>
      </c>
    </row>
    <row r="22" spans="1:15" hidden="1" x14ac:dyDescent="0.25">
      <c r="A22" s="9" t="s">
        <v>50</v>
      </c>
      <c r="B22" s="9" t="s">
        <v>51</v>
      </c>
      <c r="C22" s="32"/>
      <c r="D22" s="32">
        <v>0.01</v>
      </c>
      <c r="E22" s="32">
        <v>1E-3</v>
      </c>
      <c r="F22" s="32">
        <v>0.54300000000000004</v>
      </c>
      <c r="G22" s="32">
        <v>1.1850000000000001E-3</v>
      </c>
      <c r="H22" s="32">
        <v>1.4139999999999999E-3</v>
      </c>
      <c r="I22" s="7">
        <v>1.5280000000000001E-3</v>
      </c>
      <c r="J22" s="7">
        <v>1.24E-3</v>
      </c>
      <c r="K22" s="7">
        <v>1.2999999999999999E-3</v>
      </c>
      <c r="L22" s="7">
        <v>0.14280000000000001</v>
      </c>
      <c r="M22" s="7">
        <v>0</v>
      </c>
      <c r="N22" s="7">
        <v>0</v>
      </c>
      <c r="O22" s="7">
        <v>0</v>
      </c>
    </row>
    <row r="23" spans="1:15" hidden="1" x14ac:dyDescent="0.25">
      <c r="A23" s="9" t="s">
        <v>54</v>
      </c>
      <c r="B23" s="9" t="s">
        <v>55</v>
      </c>
      <c r="C23" s="32"/>
      <c r="D23" s="32">
        <v>7.0730000000000004</v>
      </c>
      <c r="E23" s="32">
        <v>7.0430000000000001</v>
      </c>
      <c r="F23" s="32">
        <v>7.17</v>
      </c>
      <c r="G23" s="32">
        <v>7.3552710000000001</v>
      </c>
      <c r="H23" s="32">
        <v>7.6884639999999997</v>
      </c>
      <c r="I23" s="7">
        <v>7.7001980000000003</v>
      </c>
      <c r="J23" s="7">
        <v>7.2188730000000003</v>
      </c>
      <c r="K23" s="7">
        <v>7.8851000000000004</v>
      </c>
      <c r="L23" s="7">
        <v>2.8073999999999999</v>
      </c>
      <c r="M23" s="7">
        <v>1.7078</v>
      </c>
      <c r="N23" s="7">
        <v>0.1105</v>
      </c>
      <c r="O23" s="7">
        <v>0</v>
      </c>
    </row>
    <row r="24" spans="1:15" hidden="1" x14ac:dyDescent="0.25">
      <c r="A24" s="9" t="s">
        <v>52</v>
      </c>
      <c r="B24" s="9" t="s">
        <v>53</v>
      </c>
      <c r="C24" s="32"/>
      <c r="D24" s="32">
        <v>15.626267</v>
      </c>
      <c r="E24" s="32">
        <v>15.527658000000001</v>
      </c>
      <c r="F24" s="32">
        <v>15.439475</v>
      </c>
      <c r="G24" s="32">
        <v>15.899691000000001</v>
      </c>
      <c r="H24" s="32">
        <v>16.478421999999998</v>
      </c>
      <c r="I24" s="7">
        <v>16.367642</v>
      </c>
      <c r="J24" s="7">
        <v>1.2E-5</v>
      </c>
      <c r="K24" s="7">
        <v>0</v>
      </c>
      <c r="L24" s="7">
        <v>0.1525</v>
      </c>
      <c r="M24" s="7">
        <v>1E-3</v>
      </c>
      <c r="N24" s="7">
        <v>0</v>
      </c>
      <c r="O24" s="7">
        <v>0</v>
      </c>
    </row>
    <row r="25" spans="1:15" x14ac:dyDescent="0.25">
      <c r="A25" s="10"/>
      <c r="B25" s="10" t="s">
        <v>641</v>
      </c>
      <c r="C25" s="33">
        <v>22.415811912000002</v>
      </c>
      <c r="D25" s="33">
        <v>34.161000000000001</v>
      </c>
      <c r="E25" s="32">
        <v>35.405000000000001</v>
      </c>
      <c r="F25" s="32">
        <v>34.345999999999997</v>
      </c>
      <c r="G25" s="32">
        <v>36.910075999999997</v>
      </c>
      <c r="H25" s="32">
        <v>36.143920000000001</v>
      </c>
      <c r="I25" s="7">
        <v>36.151138000000003</v>
      </c>
      <c r="J25" s="7">
        <v>37.674875</v>
      </c>
      <c r="K25" s="7">
        <v>35.601599999999998</v>
      </c>
      <c r="L25" s="7">
        <v>32.8065</v>
      </c>
      <c r="M25" s="7">
        <v>28.461200000000002</v>
      </c>
      <c r="N25" s="7">
        <v>24.771799999999999</v>
      </c>
      <c r="O25" s="7">
        <v>24.937000000000001</v>
      </c>
    </row>
    <row r="26" spans="1:15" hidden="1" x14ac:dyDescent="0.25">
      <c r="A26" s="9" t="s">
        <v>155</v>
      </c>
      <c r="B26" s="9" t="s">
        <v>156</v>
      </c>
      <c r="C26" s="32"/>
      <c r="D26" s="32">
        <v>4.0000000000000001E-3</v>
      </c>
      <c r="E26" s="32">
        <v>5.0000000000000001E-3</v>
      </c>
      <c r="F26" s="32">
        <v>8.9999999999999993E-3</v>
      </c>
      <c r="G26" s="32">
        <v>8.0000000000000002E-3</v>
      </c>
      <c r="H26" s="32">
        <v>6.0000000000000001E-3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idden="1" x14ac:dyDescent="0.25">
      <c r="A27" s="9" t="s">
        <v>312</v>
      </c>
      <c r="B27" s="9" t="s">
        <v>313</v>
      </c>
      <c r="C27" s="32"/>
      <c r="D27" s="32">
        <v>2.5000000000000001E-2</v>
      </c>
      <c r="E27" s="32">
        <v>2.3E-2</v>
      </c>
      <c r="F27" s="32">
        <v>2.1999999999999999E-2</v>
      </c>
      <c r="G27" s="32">
        <v>8.0000000000000002E-3</v>
      </c>
      <c r="H27" s="32">
        <v>5.0000000000000001E-3</v>
      </c>
      <c r="I27" s="7">
        <v>1.4760000000000001E-2</v>
      </c>
      <c r="J27" s="7">
        <v>2.5000000000000001E-3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idden="1" x14ac:dyDescent="0.25">
      <c r="A28" s="9" t="s">
        <v>294</v>
      </c>
      <c r="B28" s="9" t="s">
        <v>295</v>
      </c>
      <c r="C28" s="32"/>
      <c r="D28" s="32">
        <v>4.0000000000000001E-3</v>
      </c>
      <c r="E28" s="32">
        <v>5.0000000000000001E-3</v>
      </c>
      <c r="F28" s="32">
        <v>8.9999999999999993E-3</v>
      </c>
      <c r="G28" s="32">
        <v>8.0000000000000002E-3</v>
      </c>
      <c r="H28" s="32">
        <v>6.0000000000000001E-3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idden="1" x14ac:dyDescent="0.25">
      <c r="A29" s="9" t="s">
        <v>193</v>
      </c>
      <c r="B29" s="9" t="s">
        <v>194</v>
      </c>
      <c r="C29" s="32"/>
      <c r="D29" s="32">
        <v>2.8000000000000001E-2</v>
      </c>
      <c r="E29" s="32">
        <v>7.0000000000000001E-3</v>
      </c>
      <c r="F29" s="32">
        <v>0</v>
      </c>
      <c r="G29" s="32">
        <v>0</v>
      </c>
      <c r="H29" s="32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idden="1" x14ac:dyDescent="0.25">
      <c r="A30" s="9" t="s">
        <v>100</v>
      </c>
      <c r="B30" s="9" t="s">
        <v>101</v>
      </c>
      <c r="C30" s="32"/>
      <c r="D30" s="32">
        <v>2E-3</v>
      </c>
      <c r="E30" s="32">
        <v>2E-3</v>
      </c>
      <c r="F30" s="32">
        <v>4.0000000000000001E-3</v>
      </c>
      <c r="G30" s="32">
        <v>3.0000000000000001E-3</v>
      </c>
      <c r="H30" s="32">
        <v>2E-3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idden="1" x14ac:dyDescent="0.25">
      <c r="A31" s="9" t="s">
        <v>266</v>
      </c>
      <c r="B31" s="9" t="s">
        <v>267</v>
      </c>
      <c r="C31" s="32"/>
      <c r="D31" s="32">
        <v>8.1000000000000003E-2</v>
      </c>
      <c r="E31" s="32">
        <v>6.4000000000000001E-2</v>
      </c>
      <c r="F31" s="32">
        <v>6.7000000000000004E-2</v>
      </c>
      <c r="G31" s="32">
        <v>9.196E-2</v>
      </c>
      <c r="H31" s="32">
        <v>0.108</v>
      </c>
      <c r="I31" s="7">
        <v>7.5660000000000005E-2</v>
      </c>
      <c r="J31" s="7">
        <v>0.215</v>
      </c>
      <c r="K31" s="7">
        <v>0.112</v>
      </c>
      <c r="L31" s="7">
        <v>0.1144</v>
      </c>
      <c r="M31" s="7">
        <v>0</v>
      </c>
      <c r="N31" s="7">
        <v>0</v>
      </c>
      <c r="O31" s="7">
        <v>0.18</v>
      </c>
    </row>
    <row r="32" spans="1:15" hidden="1" x14ac:dyDescent="0.25">
      <c r="A32" s="9" t="s">
        <v>268</v>
      </c>
      <c r="B32" s="9" t="s">
        <v>269</v>
      </c>
      <c r="C32" s="32"/>
      <c r="D32" s="32">
        <v>8.9999999999999993E-3</v>
      </c>
      <c r="E32" s="32">
        <v>8.9999999999999993E-3</v>
      </c>
      <c r="F32" s="32">
        <v>1.0999999999999999E-2</v>
      </c>
      <c r="G32" s="32">
        <v>1.4999999999999999E-2</v>
      </c>
      <c r="H32" s="32">
        <v>8.9999999999999993E-3</v>
      </c>
      <c r="I32" s="7">
        <v>1.3010000000000001E-2</v>
      </c>
      <c r="J32" s="7">
        <v>7.4000000000000003E-3</v>
      </c>
      <c r="K32" s="7">
        <v>0</v>
      </c>
      <c r="L32" s="7">
        <v>0</v>
      </c>
      <c r="M32" s="7">
        <v>4.4400000000000002E-2</v>
      </c>
      <c r="N32" s="7">
        <v>4.9000000000000002E-2</v>
      </c>
      <c r="O32" s="7">
        <v>0</v>
      </c>
    </row>
    <row r="33" spans="1:15" hidden="1" x14ac:dyDescent="0.25">
      <c r="A33" s="9" t="s">
        <v>80</v>
      </c>
      <c r="B33" s="9" t="s">
        <v>81</v>
      </c>
      <c r="C33" s="32"/>
      <c r="D33" s="32">
        <v>2.5000000000000001E-2</v>
      </c>
      <c r="E33" s="32">
        <v>3.4000000000000002E-2</v>
      </c>
      <c r="F33" s="32">
        <v>7.1999999999999995E-2</v>
      </c>
      <c r="G33" s="32">
        <v>5.2999999999999999E-2</v>
      </c>
      <c r="H33" s="32">
        <v>5.3999999999999999E-2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hidden="1" x14ac:dyDescent="0.25">
      <c r="A34" s="9" t="s">
        <v>318</v>
      </c>
      <c r="B34" s="9" t="s">
        <v>319</v>
      </c>
      <c r="C34" s="32"/>
      <c r="D34" s="32">
        <v>1.2E-2</v>
      </c>
      <c r="E34" s="32">
        <v>2.5999999999999999E-2</v>
      </c>
      <c r="F34" s="32">
        <v>1.6E-2</v>
      </c>
      <c r="G34" s="32">
        <v>7.3999999999999996E-2</v>
      </c>
      <c r="H34" s="32">
        <v>9.6000000000000002E-2</v>
      </c>
      <c r="I34" s="7">
        <v>3.2399999999999998E-2</v>
      </c>
      <c r="J34" s="7">
        <v>1.26E-2</v>
      </c>
      <c r="K34" s="7">
        <v>0</v>
      </c>
      <c r="L34" s="7">
        <v>0</v>
      </c>
      <c r="M34" s="7">
        <v>3.2000000000000002E-3</v>
      </c>
      <c r="N34" s="7">
        <v>3.5999999999999999E-3</v>
      </c>
      <c r="O34" s="7">
        <v>0</v>
      </c>
    </row>
    <row r="35" spans="1:15" hidden="1" x14ac:dyDescent="0.25">
      <c r="A35" s="9" t="s">
        <v>185</v>
      </c>
      <c r="B35" s="9" t="s">
        <v>186</v>
      </c>
      <c r="C35" s="32"/>
      <c r="D35" s="32">
        <v>0.245</v>
      </c>
      <c r="E35" s="32">
        <v>0.223</v>
      </c>
      <c r="F35" s="32">
        <v>0.155</v>
      </c>
      <c r="G35" s="32">
        <v>0.249</v>
      </c>
      <c r="H35" s="32">
        <v>0.16700000000000001</v>
      </c>
      <c r="I35" s="7">
        <v>0.1225</v>
      </c>
      <c r="J35" s="7">
        <v>0.34239999999999998</v>
      </c>
      <c r="K35" s="7">
        <v>1.7000000000000001E-2</v>
      </c>
      <c r="L35" s="7">
        <v>3.6999999999999998E-2</v>
      </c>
      <c r="M35" s="7">
        <v>0.10340000000000001</v>
      </c>
      <c r="N35" s="7">
        <v>0.1099</v>
      </c>
      <c r="O35" s="7">
        <v>0</v>
      </c>
    </row>
    <row r="36" spans="1:15" hidden="1" x14ac:dyDescent="0.25">
      <c r="A36" s="9" t="s">
        <v>129</v>
      </c>
      <c r="B36" s="9" t="s">
        <v>130</v>
      </c>
      <c r="C36" s="32"/>
      <c r="D36" s="32">
        <v>3.0000000000000001E-3</v>
      </c>
      <c r="E36" s="32">
        <v>3.0000000000000001E-3</v>
      </c>
      <c r="F36" s="32">
        <v>5.0000000000000001E-3</v>
      </c>
      <c r="G36" s="32">
        <v>4.0000000000000001E-3</v>
      </c>
      <c r="H36" s="32">
        <v>3.0000000000000001E-3</v>
      </c>
      <c r="I36" s="7">
        <v>6.0000000000000001E-3</v>
      </c>
      <c r="J36" s="7">
        <v>4.3E-3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idden="1" x14ac:dyDescent="0.25">
      <c r="A37" s="9" t="s">
        <v>149</v>
      </c>
      <c r="B37" s="9" t="s">
        <v>150</v>
      </c>
      <c r="C37" s="32"/>
      <c r="D37" s="32">
        <v>1E-3</v>
      </c>
      <c r="E37" s="32">
        <v>2E-3</v>
      </c>
      <c r="F37" s="32">
        <v>2E-3</v>
      </c>
      <c r="G37" s="32">
        <v>1E-3</v>
      </c>
      <c r="H37" s="32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idden="1" x14ac:dyDescent="0.25">
      <c r="A38" s="9" t="s">
        <v>218</v>
      </c>
      <c r="B38" s="9" t="s">
        <v>219</v>
      </c>
      <c r="C38" s="32"/>
      <c r="D38" s="32">
        <v>0.114</v>
      </c>
      <c r="E38" s="32">
        <v>0.11700000000000001</v>
      </c>
      <c r="F38" s="32">
        <v>0.114</v>
      </c>
      <c r="G38" s="32">
        <v>9.1999999999999998E-2</v>
      </c>
      <c r="H38" s="32">
        <v>7.1999999999999995E-2</v>
      </c>
      <c r="I38" s="7">
        <v>0</v>
      </c>
      <c r="J38" s="7">
        <v>7.8789999999999996</v>
      </c>
      <c r="K38" s="7">
        <v>8.6050000000000004</v>
      </c>
      <c r="L38" s="7">
        <v>9.1449999999999996</v>
      </c>
      <c r="M38" s="7">
        <v>9.2669999999999995</v>
      </c>
      <c r="N38" s="7">
        <v>9.3114000000000008</v>
      </c>
      <c r="O38" s="7">
        <v>9.3878000000000004</v>
      </c>
    </row>
    <row r="39" spans="1:15" hidden="1" x14ac:dyDescent="0.25">
      <c r="A39" s="9" t="s">
        <v>212</v>
      </c>
      <c r="B39" s="9" t="s">
        <v>213</v>
      </c>
      <c r="C39" s="32"/>
      <c r="D39" s="32">
        <v>0.27300000000000002</v>
      </c>
      <c r="E39" s="32">
        <v>0.157</v>
      </c>
      <c r="F39" s="32">
        <v>0.13600000000000001</v>
      </c>
      <c r="G39" s="32">
        <v>7.6999999999999999E-2</v>
      </c>
      <c r="H39" s="32">
        <v>0</v>
      </c>
      <c r="I39" s="7">
        <v>0.23080000000000001</v>
      </c>
      <c r="J39" s="7">
        <v>0.46289999999999998</v>
      </c>
      <c r="K39" s="7">
        <v>0.77259999999999995</v>
      </c>
      <c r="L39" s="7">
        <v>0.38600000000000001</v>
      </c>
      <c r="M39" s="7">
        <v>0.28799999999999998</v>
      </c>
      <c r="N39" s="7">
        <v>0.28820000000000001</v>
      </c>
      <c r="O39" s="7">
        <v>0.2908</v>
      </c>
    </row>
    <row r="40" spans="1:15" hidden="1" x14ac:dyDescent="0.25">
      <c r="A40" s="9" t="s">
        <v>211</v>
      </c>
      <c r="B40" s="9" t="s">
        <v>211</v>
      </c>
      <c r="C40" s="32"/>
      <c r="D40" s="32">
        <v>0.45600000000000002</v>
      </c>
      <c r="E40" s="32">
        <v>0.25800000000000001</v>
      </c>
      <c r="F40" s="32">
        <v>0.27400000000000002</v>
      </c>
      <c r="G40" s="32">
        <v>7.5999999999999998E-2</v>
      </c>
      <c r="H40" s="32">
        <v>0</v>
      </c>
      <c r="I40" s="7">
        <v>0</v>
      </c>
      <c r="J40" s="7">
        <v>0.19900000000000001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idden="1" x14ac:dyDescent="0.25">
      <c r="A41" s="9" t="s">
        <v>187</v>
      </c>
      <c r="B41" s="9" t="s">
        <v>188</v>
      </c>
      <c r="C41" s="32"/>
      <c r="D41" s="32">
        <v>0.23100000000000001</v>
      </c>
      <c r="E41" s="32">
        <v>0.17899999999999999</v>
      </c>
      <c r="F41" s="32">
        <v>0.14000000000000001</v>
      </c>
      <c r="G41" s="32">
        <v>0.17299999999999999</v>
      </c>
      <c r="H41" s="32">
        <v>0.16500000000000001</v>
      </c>
      <c r="I41" s="7">
        <v>6.1490000000000003E-2</v>
      </c>
      <c r="J41" s="7">
        <v>7.7399999999999997E-2</v>
      </c>
      <c r="K41" s="7">
        <v>9.2399999999999996E-2</v>
      </c>
      <c r="L41" s="7">
        <v>5.1700000000000003E-2</v>
      </c>
      <c r="M41" s="7">
        <v>0.45400000000000001</v>
      </c>
      <c r="N41" s="7">
        <v>0</v>
      </c>
      <c r="O41" s="7">
        <v>0.08</v>
      </c>
    </row>
    <row r="42" spans="1:15" hidden="1" x14ac:dyDescent="0.25">
      <c r="A42" s="9" t="s">
        <v>276</v>
      </c>
      <c r="B42" s="9" t="s">
        <v>277</v>
      </c>
      <c r="C42" s="32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7">
        <v>0</v>
      </c>
      <c r="J42" s="7">
        <v>0</v>
      </c>
      <c r="K42" s="7">
        <v>1.7999999999999999E-2</v>
      </c>
      <c r="L42" s="7">
        <v>2.3E-2</v>
      </c>
      <c r="M42" s="7">
        <v>0</v>
      </c>
      <c r="N42" s="7">
        <v>0</v>
      </c>
      <c r="O42" s="7">
        <v>0.2</v>
      </c>
    </row>
    <row r="43" spans="1:15" hidden="1" x14ac:dyDescent="0.25">
      <c r="A43" s="9" t="s">
        <v>210</v>
      </c>
      <c r="B43" s="9" t="s">
        <v>210</v>
      </c>
      <c r="C43" s="32"/>
      <c r="D43" s="32">
        <v>3.5000000000000003E-2</v>
      </c>
      <c r="E43" s="32">
        <v>3.6999999999999998E-2</v>
      </c>
      <c r="F43" s="32">
        <v>4.1000000000000002E-2</v>
      </c>
      <c r="G43" s="32">
        <v>1.2999999999999999E-2</v>
      </c>
      <c r="H43" s="32">
        <v>0</v>
      </c>
      <c r="I43" s="7">
        <v>0</v>
      </c>
      <c r="J43" s="7">
        <v>1E-3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idden="1" x14ac:dyDescent="0.25">
      <c r="A44" s="9" t="s">
        <v>242</v>
      </c>
      <c r="B44" s="9" t="s">
        <v>243</v>
      </c>
      <c r="C44" s="32"/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7">
        <v>0</v>
      </c>
      <c r="J44" s="7">
        <v>0.05</v>
      </c>
      <c r="K44" s="7">
        <v>4.2000000000000003E-2</v>
      </c>
      <c r="L44" s="7">
        <v>6.0000000000000001E-3</v>
      </c>
      <c r="M44" s="7">
        <v>0.03</v>
      </c>
      <c r="N44" s="7">
        <v>0</v>
      </c>
      <c r="O44" s="7">
        <v>0</v>
      </c>
    </row>
    <row r="45" spans="1:15" hidden="1" x14ac:dyDescent="0.25">
      <c r="A45" s="9" t="s">
        <v>135</v>
      </c>
      <c r="B45" s="9" t="s">
        <v>136</v>
      </c>
      <c r="C45" s="32"/>
      <c r="D45" s="32">
        <v>0.02</v>
      </c>
      <c r="E45" s="32">
        <v>3.1E-2</v>
      </c>
      <c r="F45" s="32">
        <v>2.1000000000000001E-2</v>
      </c>
      <c r="G45" s="32">
        <v>2.7E-2</v>
      </c>
      <c r="H45" s="32">
        <v>3.4000000000000002E-2</v>
      </c>
      <c r="I45" s="7">
        <v>2.7E-2</v>
      </c>
      <c r="J45" s="7">
        <v>1.7999999999999999E-2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idden="1" x14ac:dyDescent="0.25">
      <c r="A46" s="9" t="s">
        <v>167</v>
      </c>
      <c r="B46" s="9" t="s">
        <v>168</v>
      </c>
      <c r="C46" s="32"/>
      <c r="D46" s="32">
        <v>7.2999999999999995E-2</v>
      </c>
      <c r="E46" s="32">
        <v>9.4E-2</v>
      </c>
      <c r="F46" s="32">
        <v>0.10299999999999999</v>
      </c>
      <c r="G46" s="32">
        <v>9.6000000000000002E-2</v>
      </c>
      <c r="H46" s="32">
        <v>9.9000000000000005E-2</v>
      </c>
      <c r="I46" s="7">
        <v>6.8500000000000005E-2</v>
      </c>
      <c r="J46" s="7">
        <v>6.9000000000000006E-2</v>
      </c>
      <c r="K46" s="7">
        <v>7.7200000000000005E-2</v>
      </c>
      <c r="L46" s="7">
        <v>4.1300000000000003E-2</v>
      </c>
      <c r="M46" s="7">
        <v>0.22700000000000001</v>
      </c>
      <c r="N46" s="7">
        <v>0</v>
      </c>
      <c r="O46" s="7">
        <v>0</v>
      </c>
    </row>
    <row r="47" spans="1:15" hidden="1" x14ac:dyDescent="0.25">
      <c r="A47" s="9" t="s">
        <v>163</v>
      </c>
      <c r="B47" s="9" t="s">
        <v>164</v>
      </c>
      <c r="C47" s="32"/>
      <c r="D47" s="32">
        <v>1.6850000000000001</v>
      </c>
      <c r="E47" s="32">
        <v>1.4590000000000001</v>
      </c>
      <c r="F47" s="32">
        <v>0.96</v>
      </c>
      <c r="G47" s="32">
        <v>1.153</v>
      </c>
      <c r="H47" s="32">
        <v>0.80300000000000005</v>
      </c>
      <c r="I47" s="7">
        <v>0.42819000000000002</v>
      </c>
      <c r="J47" s="7">
        <v>0.96989999999999998</v>
      </c>
      <c r="K47" s="7">
        <v>0.23</v>
      </c>
      <c r="L47" s="7">
        <v>0.24</v>
      </c>
      <c r="M47" s="7">
        <v>0.17180000000000001</v>
      </c>
      <c r="N47" s="7">
        <v>0.1827</v>
      </c>
      <c r="O47" s="7">
        <v>0.15</v>
      </c>
    </row>
    <row r="48" spans="1:15" hidden="1" x14ac:dyDescent="0.25">
      <c r="A48" s="9" t="s">
        <v>115</v>
      </c>
      <c r="B48" s="9" t="s">
        <v>116</v>
      </c>
      <c r="C48" s="32"/>
      <c r="D48" s="32">
        <v>0.56799999999999995</v>
      </c>
      <c r="E48" s="32">
        <v>0.44400000000000001</v>
      </c>
      <c r="F48" s="32">
        <v>0.31</v>
      </c>
      <c r="G48" s="32">
        <v>0.38200000000000001</v>
      </c>
      <c r="H48" s="32">
        <v>0.316</v>
      </c>
      <c r="I48" s="7">
        <v>0.30801000000000001</v>
      </c>
      <c r="J48" s="7">
        <v>2.3906000000000001</v>
      </c>
      <c r="K48" s="7">
        <v>0.39689999999999998</v>
      </c>
      <c r="L48" s="7">
        <v>0.28539999999999999</v>
      </c>
      <c r="M48" s="7">
        <v>8.1500000000000003E-2</v>
      </c>
      <c r="N48" s="7">
        <v>8.7499999999999994E-2</v>
      </c>
      <c r="O48" s="7">
        <v>0.35</v>
      </c>
    </row>
    <row r="49" spans="1:15" hidden="1" x14ac:dyDescent="0.25">
      <c r="A49" s="9" t="s">
        <v>292</v>
      </c>
      <c r="B49" s="9" t="s">
        <v>293</v>
      </c>
      <c r="C49" s="32"/>
      <c r="D49" s="32">
        <v>0.36499999999999999</v>
      </c>
      <c r="E49" s="32">
        <v>6.9000000000000006E-2</v>
      </c>
      <c r="F49" s="32">
        <v>6.3E-2</v>
      </c>
      <c r="G49" s="32">
        <v>0.18</v>
      </c>
      <c r="H49" s="32">
        <v>0.10199999999999999</v>
      </c>
      <c r="I49" s="7">
        <v>0.1409</v>
      </c>
      <c r="J49" s="7">
        <v>6.4500000000000002E-2</v>
      </c>
      <c r="K49" s="7">
        <v>0</v>
      </c>
      <c r="L49" s="7">
        <v>0</v>
      </c>
      <c r="M49" s="7">
        <v>4.0000000000000001E-3</v>
      </c>
      <c r="N49" s="7">
        <v>2.3999999999999998E-3</v>
      </c>
      <c r="O49" s="7">
        <v>0</v>
      </c>
    </row>
    <row r="50" spans="1:15" hidden="1" x14ac:dyDescent="0.25">
      <c r="A50" s="9" t="s">
        <v>310</v>
      </c>
      <c r="B50" s="9" t="s">
        <v>311</v>
      </c>
      <c r="C50" s="32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7">
        <v>0.123</v>
      </c>
      <c r="J50" s="7">
        <v>0.11609999999999999</v>
      </c>
      <c r="K50" s="7">
        <v>0.17269999999999999</v>
      </c>
      <c r="L50" s="7">
        <v>0</v>
      </c>
      <c r="M50" s="7">
        <v>0</v>
      </c>
      <c r="N50" s="7">
        <v>0</v>
      </c>
      <c r="O50" s="7">
        <v>0</v>
      </c>
    </row>
    <row r="51" spans="1:15" hidden="1" x14ac:dyDescent="0.25">
      <c r="A51" s="9" t="s">
        <v>254</v>
      </c>
      <c r="B51" s="9" t="s">
        <v>255</v>
      </c>
      <c r="C51" s="32"/>
      <c r="D51" s="32">
        <v>1E-3</v>
      </c>
      <c r="E51" s="32">
        <v>0</v>
      </c>
      <c r="F51" s="32">
        <v>1E-3</v>
      </c>
      <c r="G51" s="32">
        <v>1E-3</v>
      </c>
      <c r="H51" s="32">
        <v>0</v>
      </c>
      <c r="I51" s="7">
        <v>2.9999999999999997E-4</v>
      </c>
      <c r="J51" s="7">
        <v>2.9999999999999997E-4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1:15" hidden="1" x14ac:dyDescent="0.25">
      <c r="A52" s="9" t="s">
        <v>344</v>
      </c>
      <c r="B52" s="9" t="s">
        <v>345</v>
      </c>
      <c r="C52" s="32"/>
      <c r="D52" s="32">
        <v>3.9039999999999999</v>
      </c>
      <c r="E52" s="32">
        <v>3.2970000000000002</v>
      </c>
      <c r="F52" s="32">
        <v>3.5430000000000001</v>
      </c>
      <c r="G52" s="32">
        <v>3.22898</v>
      </c>
      <c r="H52" s="32">
        <v>3.0739999999999998</v>
      </c>
      <c r="I52" s="7">
        <v>0.35698999999999997</v>
      </c>
      <c r="J52" s="7">
        <v>0.42099999999999999</v>
      </c>
      <c r="K52" s="7">
        <v>0.32329999999999998</v>
      </c>
      <c r="L52" s="7">
        <v>9.6000000000000002E-2</v>
      </c>
      <c r="M52" s="7">
        <v>0</v>
      </c>
      <c r="N52" s="7">
        <v>0</v>
      </c>
      <c r="O52" s="7">
        <v>0.03</v>
      </c>
    </row>
    <row r="53" spans="1:15" hidden="1" x14ac:dyDescent="0.25">
      <c r="A53" s="9" t="s">
        <v>330</v>
      </c>
      <c r="B53" s="9" t="s">
        <v>331</v>
      </c>
      <c r="C53" s="32"/>
      <c r="D53" s="32">
        <v>3.0000000000000001E-3</v>
      </c>
      <c r="E53" s="32">
        <v>4.0000000000000001E-3</v>
      </c>
      <c r="F53" s="32">
        <v>4.0000000000000001E-3</v>
      </c>
      <c r="G53" s="32">
        <v>4.0000000000000001E-3</v>
      </c>
      <c r="H53" s="32">
        <v>4.0000000000000001E-3</v>
      </c>
      <c r="I53" s="7">
        <v>2E-3</v>
      </c>
      <c r="J53" s="7">
        <v>2E-3</v>
      </c>
      <c r="K53" s="7">
        <v>1.6000000000000001E-3</v>
      </c>
      <c r="L53" s="7">
        <v>1.1000000000000001E-3</v>
      </c>
      <c r="M53" s="7">
        <v>1.7000000000000001E-2</v>
      </c>
      <c r="N53" s="7">
        <v>0</v>
      </c>
      <c r="O53" s="7">
        <v>0</v>
      </c>
    </row>
    <row r="54" spans="1:15" hidden="1" x14ac:dyDescent="0.25">
      <c r="A54" s="9" t="s">
        <v>139</v>
      </c>
      <c r="B54" s="9" t="s">
        <v>140</v>
      </c>
      <c r="C54" s="32"/>
      <c r="D54" s="32">
        <v>3.5000000000000003E-2</v>
      </c>
      <c r="E54" s="32">
        <v>4.4999999999999998E-2</v>
      </c>
      <c r="F54" s="32">
        <v>4.8000000000000001E-2</v>
      </c>
      <c r="G54" s="32">
        <v>4.4999999999999998E-2</v>
      </c>
      <c r="H54" s="32">
        <v>4.4999999999999998E-2</v>
      </c>
      <c r="I54" s="7">
        <v>2.7E-2</v>
      </c>
      <c r="J54" s="7">
        <v>2.7099999999999999E-2</v>
      </c>
      <c r="K54" s="7">
        <v>4.1399999999999999E-2</v>
      </c>
      <c r="L54" s="7">
        <v>3.2800000000000003E-2</v>
      </c>
      <c r="M54" s="7">
        <v>0.14000000000000001</v>
      </c>
      <c r="N54" s="7">
        <v>0</v>
      </c>
      <c r="O54" s="7">
        <v>0</v>
      </c>
    </row>
    <row r="55" spans="1:15" hidden="1" x14ac:dyDescent="0.25">
      <c r="A55" s="9" t="s">
        <v>264</v>
      </c>
      <c r="B55" s="9" t="s">
        <v>265</v>
      </c>
      <c r="C55" s="32"/>
      <c r="D55" s="32">
        <v>0.14399999999999999</v>
      </c>
      <c r="E55" s="32">
        <v>0.152</v>
      </c>
      <c r="F55" s="32">
        <v>0.24199999999999999</v>
      </c>
      <c r="G55" s="32">
        <v>9.7000000000000003E-2</v>
      </c>
      <c r="H55" s="32">
        <v>5.6000000000000001E-2</v>
      </c>
      <c r="I55" s="7">
        <v>8.6999999999999994E-2</v>
      </c>
      <c r="J55" s="7">
        <v>6.8199999999999997E-2</v>
      </c>
      <c r="K55" s="7">
        <v>0</v>
      </c>
      <c r="L55" s="7">
        <v>0</v>
      </c>
      <c r="M55" s="7">
        <v>9.3299999999999994E-2</v>
      </c>
      <c r="N55" s="7">
        <v>9.3399999999999997E-2</v>
      </c>
      <c r="O55" s="7">
        <v>0</v>
      </c>
    </row>
    <row r="56" spans="1:15" hidden="1" x14ac:dyDescent="0.25">
      <c r="A56" s="9" t="s">
        <v>107</v>
      </c>
      <c r="B56" s="9" t="s">
        <v>108</v>
      </c>
      <c r="C56" s="32"/>
      <c r="D56" s="32">
        <v>0.60299999999999998</v>
      </c>
      <c r="E56" s="32">
        <v>0.32700000000000001</v>
      </c>
      <c r="F56" s="32">
        <v>0.33300000000000002</v>
      </c>
      <c r="G56" s="32">
        <v>0.82196999999999998</v>
      </c>
      <c r="H56" s="32">
        <v>0.85199999999999998</v>
      </c>
      <c r="I56" s="7">
        <v>0.91500000000000004</v>
      </c>
      <c r="J56" s="7">
        <v>0.80279999999999996</v>
      </c>
      <c r="K56" s="7">
        <v>6.0999999999999999E-2</v>
      </c>
      <c r="L56" s="7">
        <v>0.14799999999999999</v>
      </c>
      <c r="M56" s="7">
        <v>0.1265</v>
      </c>
      <c r="N56" s="7">
        <v>0.1208</v>
      </c>
      <c r="O56" s="7">
        <v>0.4</v>
      </c>
    </row>
    <row r="57" spans="1:15" hidden="1" x14ac:dyDescent="0.25">
      <c r="A57" s="9" t="s">
        <v>511</v>
      </c>
      <c r="B57" s="9" t="s">
        <v>512</v>
      </c>
      <c r="C57" s="32"/>
      <c r="D57" s="32">
        <v>0</v>
      </c>
      <c r="E57" s="32">
        <v>0</v>
      </c>
      <c r="F57" s="32">
        <v>0</v>
      </c>
      <c r="G57" s="32">
        <v>0</v>
      </c>
      <c r="H57" s="32">
        <v>2E-3</v>
      </c>
      <c r="I57" s="7">
        <v>1.8E-3</v>
      </c>
      <c r="J57" s="7">
        <v>1.1000000000000001E-3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hidden="1" x14ac:dyDescent="0.25">
      <c r="A58" s="9" t="s">
        <v>181</v>
      </c>
      <c r="B58" s="9" t="s">
        <v>182</v>
      </c>
      <c r="C58" s="32"/>
      <c r="D58" s="32">
        <v>0.28599999999999998</v>
      </c>
      <c r="E58" s="32">
        <v>6.8000000000000005E-2</v>
      </c>
      <c r="F58" s="32">
        <v>0.2</v>
      </c>
      <c r="G58" s="32">
        <v>0</v>
      </c>
      <c r="H58" s="32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hidden="1" x14ac:dyDescent="0.25">
      <c r="A59" s="9" t="s">
        <v>179</v>
      </c>
      <c r="B59" s="9" t="s">
        <v>180</v>
      </c>
      <c r="C59" s="32"/>
      <c r="D59" s="32">
        <v>0</v>
      </c>
      <c r="E59" s="32">
        <v>0</v>
      </c>
      <c r="F59" s="32">
        <v>1E-3</v>
      </c>
      <c r="G59" s="32">
        <v>0</v>
      </c>
      <c r="H59" s="32">
        <v>0</v>
      </c>
      <c r="I59" s="7">
        <v>2.9999999999999997E-4</v>
      </c>
      <c r="J59" s="7">
        <v>4.0000000000000002E-4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</row>
    <row r="60" spans="1:15" hidden="1" x14ac:dyDescent="0.25">
      <c r="A60" s="9" t="s">
        <v>280</v>
      </c>
      <c r="B60" s="9" t="s">
        <v>281</v>
      </c>
      <c r="C60" s="32"/>
      <c r="D60" s="32">
        <v>2.9000000000000001E-2</v>
      </c>
      <c r="E60" s="32">
        <v>4.0000000000000001E-3</v>
      </c>
      <c r="F60" s="32">
        <v>2.4E-2</v>
      </c>
      <c r="G60" s="32">
        <v>0.25</v>
      </c>
      <c r="H60" s="32">
        <v>0.09</v>
      </c>
      <c r="I60" s="7">
        <v>0.12</v>
      </c>
      <c r="J60" s="7">
        <v>0.30299999999999999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hidden="1" x14ac:dyDescent="0.25">
      <c r="A61" s="9" t="s">
        <v>206</v>
      </c>
      <c r="B61" s="9" t="s">
        <v>206</v>
      </c>
      <c r="C61" s="32"/>
      <c r="D61" s="32">
        <v>1E-3</v>
      </c>
      <c r="E61" s="32">
        <v>0</v>
      </c>
      <c r="F61" s="32">
        <v>0</v>
      </c>
      <c r="G61" s="32">
        <v>0</v>
      </c>
      <c r="H61" s="32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</row>
    <row r="62" spans="1:15" hidden="1" x14ac:dyDescent="0.25">
      <c r="A62" s="9" t="s">
        <v>183</v>
      </c>
      <c r="B62" s="9" t="s">
        <v>184</v>
      </c>
      <c r="C62" s="32"/>
      <c r="D62" s="32">
        <v>0.14899999999999999</v>
      </c>
      <c r="E62" s="32">
        <v>0.185</v>
      </c>
      <c r="F62" s="32">
        <v>0.185</v>
      </c>
      <c r="G62" s="32">
        <v>0.17899999999999999</v>
      </c>
      <c r="H62" s="32">
        <v>0.17499999999999999</v>
      </c>
      <c r="I62" s="7">
        <v>7.3999999999999996E-2</v>
      </c>
      <c r="J62" s="7">
        <v>7.3999999999999996E-2</v>
      </c>
      <c r="K62" s="7">
        <v>7.5499999999999998E-2</v>
      </c>
      <c r="L62" s="7">
        <v>5.3600000000000002E-2</v>
      </c>
      <c r="M62" s="7">
        <v>0.80600000000000005</v>
      </c>
      <c r="N62" s="7">
        <v>0</v>
      </c>
      <c r="O62" s="7">
        <v>0</v>
      </c>
    </row>
    <row r="63" spans="1:15" hidden="1" x14ac:dyDescent="0.25">
      <c r="A63" s="9" t="s">
        <v>314</v>
      </c>
      <c r="B63" s="9" t="s">
        <v>315</v>
      </c>
      <c r="C63" s="32"/>
      <c r="D63" s="32">
        <v>8.0000000000000002E-3</v>
      </c>
      <c r="E63" s="32">
        <v>1.9E-2</v>
      </c>
      <c r="F63" s="32">
        <v>6.0000000000000001E-3</v>
      </c>
      <c r="G63" s="32">
        <v>5.5E-2</v>
      </c>
      <c r="H63" s="32">
        <v>3.2000000000000001E-2</v>
      </c>
      <c r="I63" s="7">
        <v>1.3299999999999999E-2</v>
      </c>
      <c r="J63" s="7">
        <v>1.4E-3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hidden="1" x14ac:dyDescent="0.25">
      <c r="A64" s="9" t="s">
        <v>159</v>
      </c>
      <c r="B64" s="9" t="s">
        <v>160</v>
      </c>
      <c r="C64" s="32"/>
      <c r="D64" s="32">
        <v>0</v>
      </c>
      <c r="E64" s="32">
        <v>0</v>
      </c>
      <c r="F64" s="32">
        <v>0</v>
      </c>
      <c r="G64" s="32">
        <v>2.5000000000000001E-2</v>
      </c>
      <c r="H64" s="32">
        <v>2.3E-2</v>
      </c>
      <c r="I64" s="7">
        <v>0.03</v>
      </c>
      <c r="J64" s="7">
        <v>3.1E-2</v>
      </c>
      <c r="K64" s="7">
        <v>1.7999999999999999E-2</v>
      </c>
      <c r="L64" s="7">
        <v>7.0000000000000001E-3</v>
      </c>
      <c r="M64" s="7">
        <v>0</v>
      </c>
      <c r="N64" s="7">
        <v>0</v>
      </c>
      <c r="O64" s="7">
        <v>0.01</v>
      </c>
    </row>
    <row r="65" spans="1:15" hidden="1" x14ac:dyDescent="0.25">
      <c r="A65" s="9" t="s">
        <v>157</v>
      </c>
      <c r="B65" s="9" t="s">
        <v>158</v>
      </c>
      <c r="C65" s="32"/>
      <c r="D65" s="32">
        <v>0</v>
      </c>
      <c r="E65" s="32">
        <v>0</v>
      </c>
      <c r="F65" s="32">
        <v>0</v>
      </c>
      <c r="G65" s="32">
        <v>0.14799999999999999</v>
      </c>
      <c r="H65" s="32">
        <v>5.0000000000000001E-3</v>
      </c>
      <c r="I65" s="7">
        <v>6.0000000000000001E-3</v>
      </c>
      <c r="J65" s="7">
        <v>6.0000000000000001E-3</v>
      </c>
      <c r="K65" s="7">
        <v>4.0000000000000001E-3</v>
      </c>
      <c r="L65" s="7">
        <v>1.4E-3</v>
      </c>
      <c r="M65" s="7">
        <v>0</v>
      </c>
      <c r="N65" s="7">
        <v>0</v>
      </c>
      <c r="O65" s="7">
        <v>0.01</v>
      </c>
    </row>
    <row r="66" spans="1:15" hidden="1" x14ac:dyDescent="0.25">
      <c r="A66" s="9" t="s">
        <v>204</v>
      </c>
      <c r="B66" s="9" t="s">
        <v>205</v>
      </c>
      <c r="C66" s="32"/>
      <c r="D66" s="32">
        <v>22.396999999999998</v>
      </c>
      <c r="E66" s="32">
        <v>25.939</v>
      </c>
      <c r="F66" s="32">
        <v>25.963999999999999</v>
      </c>
      <c r="G66" s="32">
        <v>27.826166000000001</v>
      </c>
      <c r="H66" s="32">
        <v>28.388919999999999</v>
      </c>
      <c r="I66" s="7">
        <v>31.933268000000002</v>
      </c>
      <c r="J66" s="7">
        <v>22.380974999999999</v>
      </c>
      <c r="K66" s="7">
        <v>24.367999999999999</v>
      </c>
      <c r="L66" s="7">
        <v>21.909800000000001</v>
      </c>
      <c r="M66" s="7">
        <v>16.251999999999999</v>
      </c>
      <c r="N66" s="7">
        <v>14.148300000000001</v>
      </c>
      <c r="O66" s="7">
        <v>13.8484</v>
      </c>
    </row>
    <row r="67" spans="1:15" hidden="1" x14ac:dyDescent="0.25">
      <c r="A67" s="9" t="s">
        <v>195</v>
      </c>
      <c r="B67" s="9" t="s">
        <v>196</v>
      </c>
      <c r="C67" s="32"/>
      <c r="D67" s="32">
        <v>7.4999999999999997E-2</v>
      </c>
      <c r="E67" s="32">
        <v>7.6999999999999999E-2</v>
      </c>
      <c r="F67" s="32">
        <v>5.2999999999999999E-2</v>
      </c>
      <c r="G67" s="32">
        <v>1.9E-2</v>
      </c>
      <c r="H67" s="32">
        <v>6.5000000000000002E-2</v>
      </c>
      <c r="I67" s="7">
        <v>6.4100000000000004E-2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</row>
    <row r="68" spans="1:15" hidden="1" x14ac:dyDescent="0.25">
      <c r="A68" s="9" t="s">
        <v>96</v>
      </c>
      <c r="B68" s="9" t="s">
        <v>97</v>
      </c>
      <c r="C68" s="32"/>
      <c r="D68" s="32">
        <v>1.7130000000000001</v>
      </c>
      <c r="E68" s="32">
        <v>1.5349999999999999</v>
      </c>
      <c r="F68" s="32">
        <v>0.57499999999999996</v>
      </c>
      <c r="G68" s="32">
        <v>0.67800000000000005</v>
      </c>
      <c r="H68" s="32">
        <v>0.61199999999999999</v>
      </c>
      <c r="I68" s="7">
        <v>0.60655999999999999</v>
      </c>
      <c r="J68" s="7">
        <v>0.1129</v>
      </c>
      <c r="K68" s="7">
        <v>0</v>
      </c>
      <c r="L68" s="7">
        <v>0</v>
      </c>
      <c r="M68" s="7">
        <v>0.17660000000000001</v>
      </c>
      <c r="N68" s="7">
        <v>0.19120000000000001</v>
      </c>
      <c r="O68" s="7">
        <v>0</v>
      </c>
    </row>
    <row r="69" spans="1:15" hidden="1" x14ac:dyDescent="0.25">
      <c r="A69" s="9" t="s">
        <v>342</v>
      </c>
      <c r="B69" s="9" t="s">
        <v>343</v>
      </c>
      <c r="C69" s="32"/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7">
        <v>2.0000000000000001E-4</v>
      </c>
      <c r="J69" s="7">
        <v>2.0000000000000001E-4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hidden="1" x14ac:dyDescent="0.25">
      <c r="A70" s="9" t="s">
        <v>102</v>
      </c>
      <c r="B70" s="9" t="s">
        <v>102</v>
      </c>
      <c r="C70" s="32"/>
      <c r="D70" s="32">
        <v>2E-3</v>
      </c>
      <c r="E70" s="32">
        <v>1E-3</v>
      </c>
      <c r="F70" s="32">
        <v>0</v>
      </c>
      <c r="G70" s="32">
        <v>0</v>
      </c>
      <c r="H70" s="32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</row>
    <row r="71" spans="1:15" hidden="1" x14ac:dyDescent="0.25">
      <c r="A71" s="9" t="s">
        <v>84</v>
      </c>
      <c r="B71" s="9" t="s">
        <v>85</v>
      </c>
      <c r="C71" s="32"/>
      <c r="D71" s="32">
        <v>4.0000000000000001E-3</v>
      </c>
      <c r="E71" s="32">
        <v>0</v>
      </c>
      <c r="F71" s="32">
        <v>0</v>
      </c>
      <c r="G71" s="32">
        <v>0</v>
      </c>
      <c r="H71" s="32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</row>
    <row r="72" spans="1:15" hidden="1" x14ac:dyDescent="0.25">
      <c r="A72" s="9" t="s">
        <v>326</v>
      </c>
      <c r="B72" s="9" t="s">
        <v>327</v>
      </c>
      <c r="C72" s="32"/>
      <c r="D72" s="32">
        <v>0.44400000000000001</v>
      </c>
      <c r="E72" s="32">
        <v>0.41599999999999998</v>
      </c>
      <c r="F72" s="32">
        <v>0.41</v>
      </c>
      <c r="G72" s="32">
        <v>0.41299999999999998</v>
      </c>
      <c r="H72" s="32">
        <v>0.318</v>
      </c>
      <c r="I72" s="7">
        <v>0.21840000000000001</v>
      </c>
      <c r="J72" s="7">
        <v>0.40250000000000002</v>
      </c>
      <c r="K72" s="7">
        <v>0.127</v>
      </c>
      <c r="L72" s="7">
        <v>0.159</v>
      </c>
      <c r="M72" s="7">
        <v>0.17549999999999999</v>
      </c>
      <c r="N72" s="7">
        <v>0.18340000000000001</v>
      </c>
      <c r="O72" s="7">
        <v>0</v>
      </c>
    </row>
    <row r="73" spans="1:15" hidden="1" x14ac:dyDescent="0.25">
      <c r="A73" s="9" t="s">
        <v>328</v>
      </c>
      <c r="B73" s="9" t="s">
        <v>329</v>
      </c>
      <c r="C73" s="32"/>
      <c r="D73" s="32">
        <v>0.02</v>
      </c>
      <c r="E73" s="32">
        <v>6.0000000000000001E-3</v>
      </c>
      <c r="F73" s="32">
        <v>3.0000000000000001E-3</v>
      </c>
      <c r="G73" s="32">
        <v>1E-3</v>
      </c>
      <c r="H73" s="32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</row>
    <row r="74" spans="1:15" hidden="1" x14ac:dyDescent="0.25">
      <c r="A74" s="9" t="s">
        <v>274</v>
      </c>
      <c r="B74" s="9" t="s">
        <v>275</v>
      </c>
      <c r="C74" s="32"/>
      <c r="D74" s="32">
        <v>0</v>
      </c>
      <c r="E74" s="32">
        <v>3.0000000000000001E-3</v>
      </c>
      <c r="F74" s="32">
        <v>3.0000000000000001E-3</v>
      </c>
      <c r="G74" s="32">
        <v>0</v>
      </c>
      <c r="H74" s="32">
        <v>3.0000000000000001E-3</v>
      </c>
      <c r="I74" s="7">
        <v>5.7000000000000002E-3</v>
      </c>
      <c r="J74" s="7">
        <v>4.1000000000000003E-3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</row>
    <row r="75" spans="1:15" hidden="1" x14ac:dyDescent="0.25">
      <c r="A75" s="9" t="s">
        <v>173</v>
      </c>
      <c r="B75" s="9" t="s">
        <v>174</v>
      </c>
      <c r="C75" s="32"/>
      <c r="D75" s="32">
        <v>0</v>
      </c>
      <c r="E75" s="32">
        <v>0</v>
      </c>
      <c r="F75" s="32">
        <v>0.11</v>
      </c>
      <c r="G75" s="32">
        <v>0.22500000000000001</v>
      </c>
      <c r="H75" s="32">
        <v>0.314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</row>
    <row r="76" spans="1:15" hidden="1" x14ac:dyDescent="0.25">
      <c r="A76" s="9" t="s">
        <v>171</v>
      </c>
      <c r="B76" s="9" t="s">
        <v>172</v>
      </c>
      <c r="C76" s="32"/>
      <c r="D76" s="32">
        <v>7.8E-2</v>
      </c>
      <c r="E76" s="32">
        <v>7.4999999999999997E-2</v>
      </c>
      <c r="F76" s="32">
        <v>9.6000000000000002E-2</v>
      </c>
      <c r="G76" s="32">
        <v>0.1</v>
      </c>
      <c r="H76" s="32">
        <v>3.7999999999999999E-2</v>
      </c>
      <c r="I76" s="7">
        <v>3.6999999999999998E-2</v>
      </c>
      <c r="J76" s="7">
        <v>0.15429999999999999</v>
      </c>
      <c r="K76" s="7">
        <v>4.5999999999999999E-2</v>
      </c>
      <c r="L76" s="7">
        <v>6.8000000000000005E-2</v>
      </c>
      <c r="M76" s="7">
        <v>0</v>
      </c>
      <c r="N76" s="7">
        <v>0</v>
      </c>
      <c r="O76" s="7">
        <v>0</v>
      </c>
    </row>
    <row r="77" spans="1:15" hidden="1" x14ac:dyDescent="0.25">
      <c r="A77" s="9" t="s">
        <v>175</v>
      </c>
      <c r="B77" s="9" t="s">
        <v>176</v>
      </c>
      <c r="C77" s="32"/>
      <c r="D77" s="32">
        <v>6.0000000000000001E-3</v>
      </c>
      <c r="E77" s="32">
        <v>4.0000000000000001E-3</v>
      </c>
      <c r="F77" s="32">
        <v>1.0999999999999999E-2</v>
      </c>
      <c r="G77" s="32">
        <v>8.9999999999999993E-3</v>
      </c>
      <c r="H77" s="32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x14ac:dyDescent="0.25">
      <c r="A78" s="10"/>
      <c r="B78" s="10" t="s">
        <v>646</v>
      </c>
      <c r="C78" s="33">
        <v>0.1196</v>
      </c>
      <c r="D78" s="33">
        <v>0.14399999999999999</v>
      </c>
      <c r="E78" s="32">
        <v>0.16500000000000001</v>
      </c>
      <c r="F78" s="32">
        <v>0.18</v>
      </c>
      <c r="G78" s="32">
        <v>0.19700000000000001</v>
      </c>
      <c r="H78" s="32">
        <v>0.21299999999999999</v>
      </c>
      <c r="I78" s="7">
        <v>0</v>
      </c>
      <c r="J78" s="7">
        <v>0</v>
      </c>
      <c r="K78" s="7">
        <v>0</v>
      </c>
      <c r="L78" s="7">
        <v>7.5999999999999998E-2</v>
      </c>
      <c r="M78" s="7">
        <v>5.8999999999999999E-3</v>
      </c>
      <c r="N78" s="7">
        <v>1.5E-3</v>
      </c>
      <c r="O78" s="7">
        <v>0</v>
      </c>
    </row>
    <row r="79" spans="1:15" hidden="1" x14ac:dyDescent="0.25">
      <c r="A79" s="9" t="s">
        <v>356</v>
      </c>
      <c r="B79" s="9" t="s">
        <v>357</v>
      </c>
      <c r="C79" s="32"/>
      <c r="D79" s="32">
        <v>6.2E-2</v>
      </c>
      <c r="E79" s="32">
        <v>7.9000000000000001E-2</v>
      </c>
      <c r="F79" s="32">
        <v>0.14000000000000001</v>
      </c>
      <c r="G79" s="32">
        <v>0.159</v>
      </c>
      <c r="H79" s="32">
        <v>0.17199999999999999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</row>
    <row r="80" spans="1:15" hidden="1" x14ac:dyDescent="0.25">
      <c r="A80" s="9" t="s">
        <v>515</v>
      </c>
      <c r="B80" s="9" t="s">
        <v>516</v>
      </c>
      <c r="C80" s="32"/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7">
        <v>0</v>
      </c>
      <c r="J80" s="7">
        <v>0</v>
      </c>
      <c r="K80" s="7">
        <v>0</v>
      </c>
      <c r="L80" s="7">
        <v>7.5999999999999998E-2</v>
      </c>
      <c r="M80" s="7">
        <v>0</v>
      </c>
      <c r="N80" s="7">
        <v>0</v>
      </c>
      <c r="O80" s="7">
        <v>0</v>
      </c>
    </row>
    <row r="81" spans="1:15" hidden="1" x14ac:dyDescent="0.25">
      <c r="A81" s="9" t="s">
        <v>509</v>
      </c>
      <c r="B81" s="9" t="s">
        <v>510</v>
      </c>
      <c r="C81" s="32"/>
      <c r="D81" s="32">
        <v>1.4999999999999999E-2</v>
      </c>
      <c r="E81" s="32">
        <v>1.7999999999999999E-2</v>
      </c>
      <c r="F81" s="32">
        <v>0.04</v>
      </c>
      <c r="G81" s="32">
        <v>3.7999999999999999E-2</v>
      </c>
      <c r="H81" s="32">
        <v>4.1000000000000002E-2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hidden="1" x14ac:dyDescent="0.25">
      <c r="A82" s="9" t="s">
        <v>517</v>
      </c>
      <c r="B82" s="9" t="s">
        <v>518</v>
      </c>
      <c r="C82" s="32"/>
      <c r="D82" s="32">
        <v>6.7000000000000004E-2</v>
      </c>
      <c r="E82" s="32">
        <v>6.8000000000000005E-2</v>
      </c>
      <c r="F82" s="32">
        <v>0</v>
      </c>
      <c r="G82" s="32">
        <v>0</v>
      </c>
      <c r="H82" s="32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</row>
    <row r="83" spans="1:15" hidden="1" x14ac:dyDescent="0.25">
      <c r="A83" s="9" t="s">
        <v>352</v>
      </c>
      <c r="B83" s="9" t="s">
        <v>353</v>
      </c>
      <c r="C83" s="32"/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7">
        <v>0</v>
      </c>
      <c r="J83" s="7">
        <v>0</v>
      </c>
      <c r="K83" s="7">
        <v>0</v>
      </c>
      <c r="L83" s="7">
        <v>0</v>
      </c>
      <c r="M83" s="7">
        <v>5.8999999999999999E-3</v>
      </c>
      <c r="N83" s="7">
        <v>1.5E-3</v>
      </c>
      <c r="O83" s="7">
        <v>0</v>
      </c>
    </row>
    <row r="84" spans="1:15" hidden="1" x14ac:dyDescent="0.25">
      <c r="A84" s="9" t="s">
        <v>513</v>
      </c>
      <c r="B84" s="9" t="s">
        <v>514</v>
      </c>
      <c r="C84" s="32"/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</row>
    <row r="85" spans="1:15" x14ac:dyDescent="0.25">
      <c r="A85" s="10"/>
      <c r="B85" s="10" t="s">
        <v>648</v>
      </c>
      <c r="C85" s="33">
        <f>C86+C87+C88+C90+C91+C92+C93+C94+C95</f>
        <v>65.315311768400008</v>
      </c>
      <c r="D85" s="33">
        <v>82.294499999999999</v>
      </c>
      <c r="E85" s="32">
        <v>83.511099999999999</v>
      </c>
      <c r="F85" s="32">
        <v>78.679699999999997</v>
      </c>
      <c r="G85" s="32">
        <v>111.196026</v>
      </c>
      <c r="H85" s="32">
        <v>128.015289</v>
      </c>
      <c r="I85" s="7">
        <v>143.24607800000001</v>
      </c>
      <c r="J85" s="7">
        <v>137.322937</v>
      </c>
      <c r="K85" s="7">
        <v>170.90889999999999</v>
      </c>
      <c r="L85" s="7">
        <v>158.51660000000001</v>
      </c>
      <c r="M85" s="7">
        <v>160.01580000000001</v>
      </c>
      <c r="N85" s="7">
        <v>175.89359999999999</v>
      </c>
      <c r="O85" s="7">
        <v>203.2371</v>
      </c>
    </row>
    <row r="86" spans="1:15" x14ac:dyDescent="0.25">
      <c r="A86" s="9" t="s">
        <v>399</v>
      </c>
      <c r="B86" s="9" t="s">
        <v>400</v>
      </c>
      <c r="C86" s="34">
        <v>3.2754500799999988</v>
      </c>
      <c r="D86" s="32">
        <v>3.4131</v>
      </c>
      <c r="E86" s="32">
        <v>3.2770999999999999</v>
      </c>
      <c r="F86" s="32">
        <v>3.5577000000000001</v>
      </c>
      <c r="G86" s="32">
        <v>4.7826110000000002</v>
      </c>
      <c r="H86" s="32">
        <v>5.4920910000000003</v>
      </c>
      <c r="I86" s="7">
        <v>6.1563119999999998</v>
      </c>
      <c r="J86" s="7">
        <v>5.637448</v>
      </c>
      <c r="K86" s="7">
        <v>6.8072999999999997</v>
      </c>
      <c r="L86" s="7">
        <v>6.4337999999999997</v>
      </c>
      <c r="M86" s="7">
        <v>5.9095000000000004</v>
      </c>
      <c r="N86" s="7">
        <v>5.5631000000000004</v>
      </c>
      <c r="O86" s="7">
        <v>8.2434999999999992</v>
      </c>
    </row>
    <row r="87" spans="1:15" x14ac:dyDescent="0.25">
      <c r="A87" s="9" t="s">
        <v>383</v>
      </c>
      <c r="B87" s="9" t="s">
        <v>384</v>
      </c>
      <c r="C87" s="34">
        <v>0.34658739680000006</v>
      </c>
      <c r="D87" s="32">
        <v>0.47320000000000001</v>
      </c>
      <c r="E87" s="32">
        <v>0.4546</v>
      </c>
      <c r="F87" s="32">
        <v>0.49120000000000003</v>
      </c>
      <c r="G87" s="32">
        <v>0.49325200000000002</v>
      </c>
      <c r="H87" s="32">
        <v>0.54381999999999997</v>
      </c>
      <c r="I87" s="7">
        <v>0.55019899999999999</v>
      </c>
      <c r="J87" s="7">
        <v>0.50419400000000003</v>
      </c>
      <c r="K87" s="7">
        <v>0.56479999999999997</v>
      </c>
      <c r="L87" s="7">
        <v>0.41599999999999998</v>
      </c>
      <c r="M87" s="7">
        <v>0.2467</v>
      </c>
      <c r="N87" s="7">
        <v>2.7900000000000001E-2</v>
      </c>
      <c r="O87" s="7">
        <v>0.32250000000000001</v>
      </c>
    </row>
    <row r="88" spans="1:15" x14ac:dyDescent="0.25">
      <c r="A88" s="9" t="s">
        <v>401</v>
      </c>
      <c r="B88" s="9" t="s">
        <v>402</v>
      </c>
      <c r="C88" s="34">
        <v>0.6005600915999999</v>
      </c>
      <c r="D88" s="32">
        <v>0.87019999999999997</v>
      </c>
      <c r="E88" s="32">
        <v>0.79759999999999998</v>
      </c>
      <c r="F88" s="32">
        <v>0.7833</v>
      </c>
      <c r="G88" s="32">
        <v>1.0313939999999999</v>
      </c>
      <c r="H88" s="32">
        <v>1.1921409999999999</v>
      </c>
      <c r="I88" s="7">
        <v>1.2557499999999999</v>
      </c>
      <c r="J88" s="7">
        <v>1.1993689999999999</v>
      </c>
      <c r="K88" s="7">
        <v>1.3633</v>
      </c>
      <c r="L88" s="7">
        <v>0.91269999999999996</v>
      </c>
      <c r="M88" s="7">
        <v>1.0883</v>
      </c>
      <c r="N88" s="7">
        <v>0.57579999999999998</v>
      </c>
      <c r="O88" s="7">
        <v>0.75919999999999999</v>
      </c>
    </row>
    <row r="89" spans="1:15" hidden="1" x14ac:dyDescent="0.25">
      <c r="A89" s="9" t="s">
        <v>519</v>
      </c>
      <c r="B89" s="9" t="s">
        <v>520</v>
      </c>
      <c r="C89" s="32"/>
      <c r="D89" s="32">
        <v>0</v>
      </c>
      <c r="E89" s="32">
        <v>0</v>
      </c>
      <c r="F89" s="32">
        <v>0</v>
      </c>
      <c r="G89" s="32">
        <v>2E-3</v>
      </c>
      <c r="H89" s="32">
        <v>2E-3</v>
      </c>
      <c r="I89" s="7">
        <v>1E-3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</row>
    <row r="90" spans="1:15" x14ac:dyDescent="0.25">
      <c r="A90" s="9" t="s">
        <v>397</v>
      </c>
      <c r="B90" s="9" t="s">
        <v>398</v>
      </c>
      <c r="C90" s="34">
        <v>3.2591457199999989</v>
      </c>
      <c r="D90" s="32">
        <v>4.4379999999999997</v>
      </c>
      <c r="E90" s="32">
        <v>4.6054000000000004</v>
      </c>
      <c r="F90" s="32">
        <v>4.5225</v>
      </c>
      <c r="G90" s="32">
        <v>7.5037560000000001</v>
      </c>
      <c r="H90" s="32">
        <v>9.564432</v>
      </c>
      <c r="I90" s="7">
        <v>10.536711</v>
      </c>
      <c r="J90" s="7">
        <v>10.164854</v>
      </c>
      <c r="K90" s="7">
        <v>11.7682</v>
      </c>
      <c r="L90" s="7">
        <v>8.7438000000000002</v>
      </c>
      <c r="M90" s="7">
        <v>10.230499999999999</v>
      </c>
      <c r="N90" s="7">
        <v>12.177</v>
      </c>
      <c r="O90" s="7">
        <v>13.605</v>
      </c>
    </row>
    <row r="91" spans="1:15" x14ac:dyDescent="0.25">
      <c r="A91" s="9" t="s">
        <v>381</v>
      </c>
      <c r="B91" s="9" t="s">
        <v>382</v>
      </c>
      <c r="C91" s="34">
        <v>6.5434733599999992</v>
      </c>
      <c r="D91" s="32">
        <v>11.1174</v>
      </c>
      <c r="E91" s="32">
        <v>6.984</v>
      </c>
      <c r="F91" s="32">
        <v>8.2272999999999996</v>
      </c>
      <c r="G91" s="32">
        <v>11.798984000000001</v>
      </c>
      <c r="H91" s="32">
        <v>14.17695</v>
      </c>
      <c r="I91" s="7">
        <v>15.185549</v>
      </c>
      <c r="J91" s="7">
        <v>14.270697999999999</v>
      </c>
      <c r="K91" s="7">
        <v>17.5792</v>
      </c>
      <c r="L91" s="7">
        <v>18.688199999999998</v>
      </c>
      <c r="M91" s="7">
        <v>16.833300000000001</v>
      </c>
      <c r="N91" s="7">
        <v>16.5092</v>
      </c>
      <c r="O91" s="7">
        <v>23.625800000000002</v>
      </c>
    </row>
    <row r="92" spans="1:15" x14ac:dyDescent="0.25">
      <c r="A92" s="9" t="s">
        <v>385</v>
      </c>
      <c r="B92" s="9" t="s">
        <v>386</v>
      </c>
      <c r="C92" s="32">
        <v>18.094045999999999</v>
      </c>
      <c r="D92" s="32">
        <v>23.1572</v>
      </c>
      <c r="E92" s="32">
        <v>22.603000000000002</v>
      </c>
      <c r="F92" s="32">
        <v>22.6526</v>
      </c>
      <c r="G92" s="32">
        <v>28.539912999999999</v>
      </c>
      <c r="H92" s="32">
        <v>32.606917000000003</v>
      </c>
      <c r="I92" s="7">
        <v>35.030900000000003</v>
      </c>
      <c r="J92" s="7">
        <v>33.408096</v>
      </c>
      <c r="K92" s="7">
        <v>39.0366</v>
      </c>
      <c r="L92" s="7">
        <v>35.036200000000001</v>
      </c>
      <c r="M92" s="7">
        <v>34.781799999999997</v>
      </c>
      <c r="N92" s="7">
        <v>38.814300000000003</v>
      </c>
      <c r="O92" s="7">
        <v>41.338000000000001</v>
      </c>
    </row>
    <row r="93" spans="1:15" x14ac:dyDescent="0.25">
      <c r="A93" s="9" t="s">
        <v>387</v>
      </c>
      <c r="B93" s="9" t="s">
        <v>388</v>
      </c>
      <c r="C93" s="34">
        <v>22.647920800000001</v>
      </c>
      <c r="D93" s="32">
        <v>23.98</v>
      </c>
      <c r="E93" s="32">
        <v>30.750800000000002</v>
      </c>
      <c r="F93" s="32">
        <v>23.6188</v>
      </c>
      <c r="G93" s="32">
        <v>30.364608</v>
      </c>
      <c r="H93" s="32">
        <v>29.459163</v>
      </c>
      <c r="I93" s="7">
        <v>35.462676999999999</v>
      </c>
      <c r="J93" s="7">
        <v>34.376595000000002</v>
      </c>
      <c r="K93" s="7">
        <v>46.829099999999997</v>
      </c>
      <c r="L93" s="7">
        <v>48.849800000000002</v>
      </c>
      <c r="M93" s="7">
        <v>49.0764</v>
      </c>
      <c r="N93" s="7">
        <v>42.551099999999998</v>
      </c>
      <c r="O93" s="7">
        <v>66.641300000000001</v>
      </c>
    </row>
    <row r="94" spans="1:15" x14ac:dyDescent="0.25">
      <c r="A94" s="9" t="s">
        <v>389</v>
      </c>
      <c r="B94" s="9" t="s">
        <v>390</v>
      </c>
      <c r="C94" s="34">
        <v>9.3523586000000023</v>
      </c>
      <c r="D94" s="32">
        <v>13.475</v>
      </c>
      <c r="E94" s="32">
        <v>12.3592</v>
      </c>
      <c r="F94" s="32">
        <v>13.4656</v>
      </c>
      <c r="G94" s="32">
        <v>24.222117999999998</v>
      </c>
      <c r="H94" s="32">
        <v>31.974878</v>
      </c>
      <c r="I94" s="7">
        <v>35.486598999999998</v>
      </c>
      <c r="J94" s="7">
        <v>34.387487999999998</v>
      </c>
      <c r="K94" s="7">
        <v>42.769100000000002</v>
      </c>
      <c r="L94" s="7">
        <v>37.143799999999999</v>
      </c>
      <c r="M94" s="7">
        <v>37.440300000000001</v>
      </c>
      <c r="N94" s="7">
        <v>54.728099999999998</v>
      </c>
      <c r="O94" s="7">
        <v>44.570099999999996</v>
      </c>
    </row>
    <row r="95" spans="1:15" x14ac:dyDescent="0.25">
      <c r="A95" s="9" t="s">
        <v>393</v>
      </c>
      <c r="B95" s="9" t="s">
        <v>394</v>
      </c>
      <c r="C95" s="34">
        <v>1.1957697200000001</v>
      </c>
      <c r="D95" s="32">
        <v>1.3704000000000001</v>
      </c>
      <c r="E95" s="32">
        <v>1.6794</v>
      </c>
      <c r="F95" s="32">
        <v>1.3607</v>
      </c>
      <c r="G95" s="32">
        <v>2.4573900000000002</v>
      </c>
      <c r="H95" s="32">
        <v>3.0028969999999999</v>
      </c>
      <c r="I95" s="7">
        <v>3.580381</v>
      </c>
      <c r="J95" s="7">
        <v>3.3741949999999998</v>
      </c>
      <c r="K95" s="7">
        <v>4.1913</v>
      </c>
      <c r="L95" s="7">
        <v>2.2923</v>
      </c>
      <c r="M95" s="7">
        <v>4.4089999999999998</v>
      </c>
      <c r="N95" s="7">
        <v>4.9470999999999998</v>
      </c>
      <c r="O95" s="7">
        <v>4.1317000000000004</v>
      </c>
    </row>
    <row r="96" spans="1:15" x14ac:dyDescent="0.25">
      <c r="A96" s="10"/>
      <c r="B96" s="10" t="s">
        <v>647</v>
      </c>
      <c r="C96" s="33">
        <v>0.112</v>
      </c>
      <c r="D96" s="33">
        <v>2.8000000000000001E-2</v>
      </c>
      <c r="E96" s="32">
        <v>0.111</v>
      </c>
      <c r="F96" s="32">
        <v>8.6999999999999994E-2</v>
      </c>
      <c r="G96" s="32">
        <v>0.107</v>
      </c>
      <c r="H96" s="32">
        <v>0.109</v>
      </c>
      <c r="I96" s="7">
        <v>5.3999999999999999E-2</v>
      </c>
      <c r="J96" s="7">
        <v>0</v>
      </c>
      <c r="K96" s="7">
        <v>0</v>
      </c>
      <c r="L96" s="7">
        <v>0</v>
      </c>
      <c r="M96" s="7">
        <v>1.8E-3</v>
      </c>
      <c r="N96" s="7">
        <v>1.1999999999999999E-3</v>
      </c>
      <c r="O96" s="7">
        <v>0</v>
      </c>
    </row>
    <row r="97" spans="1:15" hidden="1" x14ac:dyDescent="0.25">
      <c r="A97" s="9" t="s">
        <v>403</v>
      </c>
      <c r="B97" s="9" t="s">
        <v>404</v>
      </c>
      <c r="C97" s="9"/>
      <c r="D97" s="7">
        <v>0.01</v>
      </c>
      <c r="E97" s="7">
        <v>0.04</v>
      </c>
      <c r="F97" s="7">
        <v>3.9E-2</v>
      </c>
      <c r="G97" s="7">
        <v>3.7999999999999999E-2</v>
      </c>
      <c r="H97" s="7">
        <v>3.9E-2</v>
      </c>
      <c r="I97" s="7">
        <v>1.9E-2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</row>
    <row r="98" spans="1:15" hidden="1" x14ac:dyDescent="0.25">
      <c r="A98" s="9" t="s">
        <v>434</v>
      </c>
      <c r="B98" s="9" t="s">
        <v>435</v>
      </c>
      <c r="C98" s="9"/>
      <c r="D98" s="7">
        <v>1.2E-2</v>
      </c>
      <c r="E98" s="7">
        <v>4.7E-2</v>
      </c>
      <c r="F98" s="7">
        <v>4.5999999999999999E-2</v>
      </c>
      <c r="G98" s="7">
        <v>4.4999999999999998E-2</v>
      </c>
      <c r="H98" s="7">
        <v>4.5999999999999999E-2</v>
      </c>
      <c r="I98" s="7">
        <v>2.3E-2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</row>
    <row r="99" spans="1:15" hidden="1" x14ac:dyDescent="0.25">
      <c r="A99" s="9" t="s">
        <v>421</v>
      </c>
      <c r="B99" s="9" t="s">
        <v>422</v>
      </c>
      <c r="C99" s="9"/>
      <c r="D99" s="7">
        <v>6.0000000000000001E-3</v>
      </c>
      <c r="E99" s="7">
        <v>2.4E-2</v>
      </c>
      <c r="F99" s="7">
        <v>2E-3</v>
      </c>
      <c r="G99" s="7">
        <v>2.4E-2</v>
      </c>
      <c r="H99" s="7">
        <v>2.4E-2</v>
      </c>
      <c r="I99" s="7">
        <v>1.2E-2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</row>
    <row r="100" spans="1:15" hidden="1" x14ac:dyDescent="0.25">
      <c r="A100" s="9" t="s">
        <v>419</v>
      </c>
      <c r="B100" s="9" t="s">
        <v>420</v>
      </c>
      <c r="C100" s="9"/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1.8E-3</v>
      </c>
      <c r="N100" s="7">
        <v>1.1999999999999999E-3</v>
      </c>
      <c r="O100" s="7">
        <v>0</v>
      </c>
    </row>
  </sheetData>
  <sortState ref="A92:N95">
    <sortCondition ref="B92:B9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C4" sqref="C4:F143"/>
    </sheetView>
  </sheetViews>
  <sheetFormatPr defaultRowHeight="15" x14ac:dyDescent="0.25"/>
  <cols>
    <col min="1" max="1" width="30.85546875" bestFit="1" customWidth="1"/>
    <col min="2" max="2" width="64.140625" bestFit="1" customWidth="1"/>
    <col min="3" max="15" width="12.7109375" customWidth="1"/>
  </cols>
  <sheetData>
    <row r="1" spans="1:15" x14ac:dyDescent="0.25">
      <c r="A1" t="s">
        <v>658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1">
        <v>2017</v>
      </c>
      <c r="E3" s="1">
        <v>2016</v>
      </c>
      <c r="F3" s="1">
        <v>2015</v>
      </c>
      <c r="G3" s="1">
        <v>2014</v>
      </c>
      <c r="H3" s="1">
        <v>2013</v>
      </c>
      <c r="I3" s="1">
        <v>2012</v>
      </c>
      <c r="J3" s="1">
        <v>2011</v>
      </c>
      <c r="K3" s="1">
        <v>2010</v>
      </c>
      <c r="L3" s="1">
        <v>2009</v>
      </c>
      <c r="M3" s="1">
        <v>2008</v>
      </c>
      <c r="N3" s="1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43">
        <v>422.62778999999983</v>
      </c>
      <c r="D4" s="29">
        <v>360.03699999999998</v>
      </c>
      <c r="E4" s="26">
        <v>418.26299999999998</v>
      </c>
      <c r="F4" s="29">
        <v>455.06900000000002</v>
      </c>
      <c r="G4" s="7">
        <v>364.44</v>
      </c>
      <c r="H4" s="7">
        <v>429.04059999999998</v>
      </c>
      <c r="I4" s="7">
        <v>395.677325</v>
      </c>
      <c r="J4" s="7">
        <v>369.07889999999998</v>
      </c>
      <c r="K4" s="7">
        <v>288.30970000000002</v>
      </c>
      <c r="L4" s="7">
        <v>454.24450000000002</v>
      </c>
      <c r="M4" s="7">
        <v>34.224499999999999</v>
      </c>
      <c r="N4" s="7">
        <v>3.88</v>
      </c>
      <c r="O4" s="7">
        <v>4.83</v>
      </c>
    </row>
    <row r="5" spans="1:15" x14ac:dyDescent="0.25">
      <c r="A5" s="9" t="s">
        <v>2</v>
      </c>
      <c r="B5" s="9" t="s">
        <v>3</v>
      </c>
      <c r="C5" s="43">
        <v>3.3682449999999999</v>
      </c>
      <c r="D5" s="29">
        <v>3.9140000000000001</v>
      </c>
      <c r="E5" s="26">
        <v>5.3019999999999996</v>
      </c>
      <c r="F5" s="29">
        <v>5.327</v>
      </c>
      <c r="G5" s="7">
        <v>4.835</v>
      </c>
      <c r="H5" s="7">
        <v>5.0222720000000001</v>
      </c>
      <c r="I5" s="7">
        <v>5.5319940000000001</v>
      </c>
      <c r="J5" s="7">
        <v>4.6481260000000004</v>
      </c>
      <c r="K5" s="7">
        <v>4.8086000000000002</v>
      </c>
      <c r="L5" s="7">
        <v>7.4073000000000002</v>
      </c>
      <c r="M5" s="7">
        <v>7.5785</v>
      </c>
      <c r="N5" s="7">
        <v>0</v>
      </c>
      <c r="O5" s="7">
        <v>0</v>
      </c>
    </row>
    <row r="6" spans="1:15" x14ac:dyDescent="0.25">
      <c r="A6" s="9" t="s">
        <v>11</v>
      </c>
      <c r="B6" s="9" t="s">
        <v>12</v>
      </c>
      <c r="C6" s="43">
        <v>1229.2536917680006</v>
      </c>
      <c r="D6" s="29">
        <v>1118.681</v>
      </c>
      <c r="E6" s="26">
        <v>672.654</v>
      </c>
      <c r="F6" s="29">
        <v>549.29100000000005</v>
      </c>
      <c r="G6" s="7">
        <v>1127.773807</v>
      </c>
      <c r="H6" s="7">
        <v>1469.4222600000001</v>
      </c>
      <c r="I6" s="7">
        <v>1134.261972</v>
      </c>
      <c r="J6" s="7">
        <v>1297.4686489999999</v>
      </c>
      <c r="K6" s="7">
        <v>852.38850000000002</v>
      </c>
      <c r="L6" s="7">
        <v>607.36919999999998</v>
      </c>
      <c r="M6" s="7">
        <v>1206.5449000000001</v>
      </c>
      <c r="N6" s="7">
        <v>1028.1939</v>
      </c>
      <c r="O6" s="7">
        <v>1008.9922</v>
      </c>
    </row>
    <row r="7" spans="1:15" hidden="1" x14ac:dyDescent="0.25">
      <c r="A7" s="9" t="s">
        <v>0</v>
      </c>
      <c r="B7" s="9" t="s">
        <v>1</v>
      </c>
      <c r="C7" s="29"/>
      <c r="D7" s="26">
        <v>0</v>
      </c>
      <c r="E7" s="26">
        <v>0</v>
      </c>
      <c r="F7" s="29">
        <v>0</v>
      </c>
      <c r="G7" s="7">
        <v>0</v>
      </c>
      <c r="H7" s="7">
        <v>0</v>
      </c>
      <c r="I7" s="7">
        <v>0</v>
      </c>
      <c r="J7" s="7">
        <v>0</v>
      </c>
      <c r="K7" s="7">
        <v>0.98399999999999999</v>
      </c>
      <c r="L7" s="7">
        <v>0</v>
      </c>
      <c r="M7" s="7">
        <v>0</v>
      </c>
      <c r="N7" s="7">
        <v>0</v>
      </c>
      <c r="O7" s="7">
        <v>0</v>
      </c>
    </row>
    <row r="8" spans="1:15" x14ac:dyDescent="0.25">
      <c r="A8" s="9" t="s">
        <v>376</v>
      </c>
      <c r="B8" s="9" t="s">
        <v>375</v>
      </c>
      <c r="C8" s="29">
        <v>1578.6380000000004</v>
      </c>
      <c r="D8" s="26">
        <v>1286.8219999999999</v>
      </c>
      <c r="E8" s="26">
        <v>1559.7270000000001</v>
      </c>
      <c r="F8" s="29">
        <v>1573.5029999999999</v>
      </c>
      <c r="G8" s="7">
        <v>1422.491</v>
      </c>
      <c r="H8" s="7">
        <v>1537.7040999999999</v>
      </c>
      <c r="I8" s="7">
        <v>1250.1882000000001</v>
      </c>
      <c r="J8" s="7">
        <v>1203.1575</v>
      </c>
      <c r="K8" s="7">
        <v>1005.5851</v>
      </c>
      <c r="L8" s="7">
        <v>1063.2979</v>
      </c>
      <c r="M8" s="7">
        <v>148.91050000000001</v>
      </c>
      <c r="N8" s="7">
        <v>0</v>
      </c>
      <c r="O8" s="7">
        <v>0</v>
      </c>
    </row>
    <row r="9" spans="1:15" x14ac:dyDescent="0.25">
      <c r="A9" s="9" t="s">
        <v>6</v>
      </c>
      <c r="B9" s="9" t="s">
        <v>7</v>
      </c>
      <c r="C9" s="43">
        <v>656216.3256851777</v>
      </c>
      <c r="D9" s="26">
        <v>673020.82499999995</v>
      </c>
      <c r="E9" s="26">
        <v>437154.73800000001</v>
      </c>
      <c r="F9" s="29">
        <v>503196.07</v>
      </c>
      <c r="G9" s="7">
        <v>939567.08307499997</v>
      </c>
      <c r="H9" s="7">
        <v>923286.69701200002</v>
      </c>
      <c r="I9" s="7">
        <v>917711.43603400001</v>
      </c>
      <c r="J9" s="7">
        <v>939751.15128800005</v>
      </c>
      <c r="K9" s="7">
        <v>734787.05729999999</v>
      </c>
      <c r="L9" s="7">
        <v>627176.21290000004</v>
      </c>
      <c r="M9" s="7">
        <v>1309290.3400000001</v>
      </c>
      <c r="N9" s="7">
        <v>1302036.6039</v>
      </c>
      <c r="O9" s="7">
        <v>920844.77209999994</v>
      </c>
    </row>
    <row r="10" spans="1:15" x14ac:dyDescent="0.25">
      <c r="A10" s="9" t="s">
        <v>4</v>
      </c>
      <c r="B10" s="9" t="s">
        <v>5</v>
      </c>
      <c r="C10" s="29">
        <v>2211.3776955180006</v>
      </c>
      <c r="D10" s="26">
        <v>1405.4349999999999</v>
      </c>
      <c r="E10" s="29">
        <v>954.24099999999999</v>
      </c>
      <c r="F10" s="29">
        <v>956.346</v>
      </c>
      <c r="G10" s="7">
        <v>1208.99216</v>
      </c>
      <c r="H10" s="7">
        <v>1147.0239770000001</v>
      </c>
      <c r="I10" s="7">
        <v>1797.9705300000001</v>
      </c>
      <c r="J10" s="7">
        <v>1627.524453</v>
      </c>
      <c r="K10" s="7">
        <v>1673.8961999999999</v>
      </c>
      <c r="L10" s="7">
        <v>1476.2285999999999</v>
      </c>
      <c r="M10" s="7">
        <v>1997.6960999999999</v>
      </c>
      <c r="N10" s="7">
        <v>1968.8674000000001</v>
      </c>
      <c r="O10" s="7">
        <v>1595.4808</v>
      </c>
    </row>
    <row r="11" spans="1:15" x14ac:dyDescent="0.25">
      <c r="A11" s="9" t="s">
        <v>8</v>
      </c>
      <c r="B11" s="9" t="s">
        <v>9</v>
      </c>
      <c r="C11" s="29">
        <v>0.316</v>
      </c>
      <c r="D11" s="26">
        <v>1.446</v>
      </c>
      <c r="E11" s="29">
        <v>2.113</v>
      </c>
      <c r="F11" s="29">
        <v>4.3010000000000002</v>
      </c>
      <c r="G11" s="7">
        <v>8.2639999999999993</v>
      </c>
      <c r="H11" s="7">
        <v>10.561</v>
      </c>
      <c r="I11" s="7">
        <v>15.555</v>
      </c>
      <c r="J11" s="7">
        <v>17.492000000000001</v>
      </c>
      <c r="K11" s="7">
        <v>2.5009999999999999</v>
      </c>
      <c r="L11" s="7">
        <v>5.2999999999999999E-2</v>
      </c>
      <c r="M11" s="7">
        <v>6.077</v>
      </c>
      <c r="N11" s="7">
        <v>38.798999999999999</v>
      </c>
      <c r="O11" s="7">
        <v>18.715</v>
      </c>
    </row>
    <row r="12" spans="1:15" x14ac:dyDescent="0.25">
      <c r="A12" s="3" t="s">
        <v>640</v>
      </c>
      <c r="B12" s="9" t="s">
        <v>15</v>
      </c>
      <c r="C12" s="29">
        <v>0</v>
      </c>
      <c r="D12" s="26">
        <v>0</v>
      </c>
      <c r="E12" s="29">
        <v>0.62</v>
      </c>
      <c r="F12" s="29">
        <v>0.56000000000000005</v>
      </c>
      <c r="G12" s="7">
        <v>0.55700000000000005</v>
      </c>
      <c r="H12" s="7">
        <v>0.91600000000000004</v>
      </c>
      <c r="I12" s="7">
        <v>0.57899999999999996</v>
      </c>
      <c r="J12" s="7">
        <v>0</v>
      </c>
      <c r="K12" s="7">
        <v>5.4300000000000001E-2</v>
      </c>
      <c r="L12" s="7">
        <v>0</v>
      </c>
      <c r="M12" s="7">
        <v>2.6800000000000001E-2</v>
      </c>
      <c r="N12" s="7">
        <v>0</v>
      </c>
      <c r="O12" s="7">
        <v>0</v>
      </c>
    </row>
    <row r="13" spans="1:15" x14ac:dyDescent="0.25">
      <c r="A13" s="3" t="s">
        <v>639</v>
      </c>
      <c r="B13" s="9" t="s">
        <v>10</v>
      </c>
      <c r="C13" s="29">
        <v>133.48967800000003</v>
      </c>
      <c r="D13" s="26">
        <v>129.08099999999999</v>
      </c>
      <c r="E13" s="29">
        <v>66.858000000000004</v>
      </c>
      <c r="F13" s="29">
        <v>127.11</v>
      </c>
      <c r="G13" s="7">
        <v>469.92477300000002</v>
      </c>
      <c r="H13" s="7">
        <v>801.61460399999999</v>
      </c>
      <c r="I13" s="7">
        <v>779.30458699999997</v>
      </c>
      <c r="J13" s="7">
        <v>857.83141000000001</v>
      </c>
      <c r="K13" s="7">
        <v>750.94539999999995</v>
      </c>
      <c r="L13" s="7">
        <v>230.78380000000001</v>
      </c>
      <c r="M13" s="7">
        <v>780.08529999999996</v>
      </c>
      <c r="N13" s="7">
        <v>724.66729999999995</v>
      </c>
      <c r="O13" s="7">
        <v>1743.0306</v>
      </c>
    </row>
    <row r="14" spans="1:15" x14ac:dyDescent="0.25">
      <c r="A14" s="10"/>
      <c r="B14" s="10" t="s">
        <v>644</v>
      </c>
      <c r="C14" s="30">
        <v>392.95840095000011</v>
      </c>
      <c r="D14" s="28">
        <v>430.56200000000001</v>
      </c>
      <c r="E14" s="29">
        <v>422.25</v>
      </c>
      <c r="F14" s="29">
        <v>418.31900000000002</v>
      </c>
      <c r="G14" s="7">
        <v>518.50826800000004</v>
      </c>
      <c r="H14" s="7">
        <v>514.096765</v>
      </c>
      <c r="I14" s="7">
        <v>434.56538</v>
      </c>
      <c r="J14" s="7">
        <v>404.10923700000001</v>
      </c>
      <c r="K14" s="7">
        <v>412.80939999999998</v>
      </c>
      <c r="L14" s="7">
        <v>312.48680000000002</v>
      </c>
      <c r="M14" s="7">
        <v>464.63240000000002</v>
      </c>
      <c r="N14" s="7">
        <v>425.20490000000001</v>
      </c>
      <c r="O14" s="7">
        <v>392.19080000000002</v>
      </c>
    </row>
    <row r="15" spans="1:15" x14ac:dyDescent="0.25">
      <c r="A15" s="9" t="s">
        <v>42</v>
      </c>
      <c r="B15" s="9" t="s">
        <v>43</v>
      </c>
      <c r="C15" s="43">
        <v>126.02180299999996</v>
      </c>
      <c r="D15" s="26">
        <v>83.132999999999996</v>
      </c>
      <c r="E15" s="29">
        <v>133.57400000000001</v>
      </c>
      <c r="F15" s="29">
        <v>94.495000000000005</v>
      </c>
      <c r="G15" s="7">
        <v>110.25131399999999</v>
      </c>
      <c r="H15" s="7">
        <v>136.80801299999999</v>
      </c>
      <c r="I15" s="7">
        <v>163.99473599999999</v>
      </c>
      <c r="J15" s="7">
        <v>210.82408100000001</v>
      </c>
      <c r="K15" s="7">
        <v>217.7295</v>
      </c>
      <c r="L15" s="7">
        <v>130.22970000000001</v>
      </c>
      <c r="M15" s="7">
        <v>121.8372</v>
      </c>
      <c r="N15" s="7">
        <v>87.053700000000006</v>
      </c>
      <c r="O15" s="7">
        <v>0</v>
      </c>
    </row>
    <row r="16" spans="1:15" hidden="1" x14ac:dyDescent="0.25">
      <c r="A16" s="9" t="s">
        <v>38</v>
      </c>
      <c r="B16" s="9" t="s">
        <v>39</v>
      </c>
      <c r="C16" s="29"/>
      <c r="D16" s="26"/>
      <c r="E16" s="29"/>
      <c r="F16" s="29">
        <v>9.9109999999999996</v>
      </c>
      <c r="G16" s="7">
        <v>25.975999999999999</v>
      </c>
      <c r="H16" s="7">
        <v>40.698</v>
      </c>
      <c r="I16" s="7">
        <v>6.016</v>
      </c>
      <c r="J16" s="7">
        <v>17.757000000000001</v>
      </c>
      <c r="K16" s="7">
        <v>17.507000000000001</v>
      </c>
      <c r="L16" s="7">
        <v>12.128</v>
      </c>
      <c r="M16" s="7">
        <v>58.655999999999999</v>
      </c>
      <c r="N16" s="7">
        <v>53.567</v>
      </c>
      <c r="O16" s="7">
        <v>33.252000000000002</v>
      </c>
    </row>
    <row r="17" spans="1:15" x14ac:dyDescent="0.25">
      <c r="A17" s="9" t="s">
        <v>22</v>
      </c>
      <c r="B17" s="9" t="s">
        <v>23</v>
      </c>
      <c r="C17" s="43">
        <v>137.57327999999995</v>
      </c>
      <c r="D17" s="26">
        <v>99.094999999999999</v>
      </c>
      <c r="E17" s="29">
        <v>145.45699999999999</v>
      </c>
      <c r="F17" s="29">
        <v>103.34</v>
      </c>
      <c r="G17" s="7">
        <v>142.87775400000001</v>
      </c>
      <c r="H17" s="7">
        <v>134.443119</v>
      </c>
      <c r="I17" s="7">
        <v>133.62454500000001</v>
      </c>
      <c r="J17" s="7">
        <v>164.731551</v>
      </c>
      <c r="K17" s="7">
        <v>167.7527</v>
      </c>
      <c r="L17" s="7">
        <v>75.629099999999994</v>
      </c>
      <c r="M17" s="7">
        <v>68.895700000000005</v>
      </c>
      <c r="N17" s="7">
        <v>43.701700000000002</v>
      </c>
      <c r="O17" s="7">
        <v>22.790600000000001</v>
      </c>
    </row>
    <row r="18" spans="1:15" hidden="1" x14ac:dyDescent="0.25">
      <c r="A18" s="9" t="s">
        <v>26</v>
      </c>
      <c r="B18" s="9" t="s">
        <v>27</v>
      </c>
      <c r="C18" s="29"/>
      <c r="D18" s="26">
        <v>0.20899999999999999</v>
      </c>
      <c r="E18" s="29">
        <v>0.13500000000000001</v>
      </c>
      <c r="F18" s="29">
        <v>0.13600000000000001</v>
      </c>
      <c r="G18" s="7">
        <v>6.9000000000000006E-2</v>
      </c>
      <c r="H18" s="7">
        <v>0.108</v>
      </c>
      <c r="I18" s="7">
        <v>9.4E-2</v>
      </c>
      <c r="J18" s="7">
        <v>9.4E-2</v>
      </c>
      <c r="K18" s="7">
        <v>9.2999999999999999E-2</v>
      </c>
      <c r="L18" s="7">
        <v>6.6000000000000003E-2</v>
      </c>
      <c r="M18" s="7">
        <v>0.106</v>
      </c>
      <c r="N18" s="7">
        <v>0.184</v>
      </c>
      <c r="O18" s="7">
        <v>0.19800000000000001</v>
      </c>
    </row>
    <row r="19" spans="1:15" hidden="1" x14ac:dyDescent="0.25">
      <c r="A19" s="9" t="s">
        <v>521</v>
      </c>
      <c r="B19" s="9" t="s">
        <v>522</v>
      </c>
      <c r="C19" s="29"/>
      <c r="D19" s="26">
        <v>0</v>
      </c>
      <c r="E19" s="29">
        <v>0</v>
      </c>
      <c r="F19" s="29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x14ac:dyDescent="0.25">
      <c r="A20" s="9" t="s">
        <v>34</v>
      </c>
      <c r="B20" s="9" t="s">
        <v>35</v>
      </c>
      <c r="C20" s="43">
        <v>391.19680095000024</v>
      </c>
      <c r="D20" s="26">
        <v>429.03899999999999</v>
      </c>
      <c r="E20" s="29">
        <v>420.54199999999997</v>
      </c>
      <c r="F20" s="29">
        <v>403.92399999999998</v>
      </c>
      <c r="G20" s="7">
        <v>480.33626800000002</v>
      </c>
      <c r="H20" s="7">
        <v>459.05676499999998</v>
      </c>
      <c r="I20" s="7">
        <v>420.07238000000001</v>
      </c>
      <c r="J20" s="7">
        <v>374.36023699999998</v>
      </c>
      <c r="K20" s="7">
        <v>386.50940000000003</v>
      </c>
      <c r="L20" s="7">
        <v>294.3578</v>
      </c>
      <c r="M20" s="7">
        <v>392.73540000000003</v>
      </c>
      <c r="N20" s="7">
        <v>367.6309</v>
      </c>
      <c r="O20" s="7">
        <v>356.0908</v>
      </c>
    </row>
    <row r="21" spans="1:15" hidden="1" x14ac:dyDescent="0.25">
      <c r="A21" s="9" t="s">
        <v>20</v>
      </c>
      <c r="B21" s="9" t="s">
        <v>21</v>
      </c>
      <c r="C21" s="29"/>
      <c r="D21" s="26">
        <v>1.3140000000000001</v>
      </c>
      <c r="E21" s="29">
        <v>1.573</v>
      </c>
      <c r="F21" s="29">
        <v>4.3479999999999999</v>
      </c>
      <c r="G21" s="7">
        <v>12.127000000000001</v>
      </c>
      <c r="H21" s="7">
        <v>14.234</v>
      </c>
      <c r="I21" s="7">
        <v>8.3829999999999991</v>
      </c>
      <c r="J21" s="7">
        <v>11.898</v>
      </c>
      <c r="K21" s="7">
        <v>8.6999999999999993</v>
      </c>
      <c r="L21" s="7">
        <v>5.9349999999999996</v>
      </c>
      <c r="M21" s="7">
        <v>13.135</v>
      </c>
      <c r="N21" s="7">
        <v>3.823</v>
      </c>
      <c r="O21" s="7">
        <v>2.65</v>
      </c>
    </row>
    <row r="22" spans="1:15" x14ac:dyDescent="0.25">
      <c r="A22" s="10"/>
      <c r="B22" s="10" t="s">
        <v>645</v>
      </c>
      <c r="C22" s="43">
        <v>253.40384299999997</v>
      </c>
      <c r="D22" s="28">
        <v>334.31404199999997</v>
      </c>
      <c r="E22" s="29">
        <v>152.72088500000001</v>
      </c>
      <c r="F22" s="29">
        <v>114.744702</v>
      </c>
      <c r="G22" s="7">
        <v>120.278308</v>
      </c>
      <c r="H22" s="7">
        <v>144.96115</v>
      </c>
      <c r="I22" s="7">
        <v>128.74243100000001</v>
      </c>
      <c r="J22" s="7">
        <v>100.156335</v>
      </c>
      <c r="K22" s="7">
        <v>81.553901999999994</v>
      </c>
      <c r="L22" s="7">
        <v>34.624101000000003</v>
      </c>
      <c r="M22" s="7">
        <v>28.288399999999999</v>
      </c>
      <c r="N22" s="7">
        <v>14.638</v>
      </c>
      <c r="O22" s="7">
        <v>0</v>
      </c>
    </row>
    <row r="23" spans="1:15" hidden="1" x14ac:dyDescent="0.25">
      <c r="A23" s="9" t="s">
        <v>56</v>
      </c>
      <c r="B23" s="9" t="s">
        <v>57</v>
      </c>
      <c r="C23" s="29"/>
      <c r="D23" s="26">
        <v>38.564999999999998</v>
      </c>
      <c r="E23" s="29">
        <v>45.912999999999997</v>
      </c>
      <c r="F23" s="29">
        <v>32.081000000000003</v>
      </c>
      <c r="G23" s="7">
        <v>36.287298</v>
      </c>
      <c r="H23" s="7">
        <v>43.551287000000002</v>
      </c>
      <c r="I23" s="7">
        <v>42.775430999999998</v>
      </c>
      <c r="J23" s="7">
        <v>41.698388000000001</v>
      </c>
      <c r="K23" s="7">
        <v>34.1053</v>
      </c>
      <c r="L23" s="7">
        <v>14.2501</v>
      </c>
      <c r="M23" s="7">
        <v>11.6614</v>
      </c>
      <c r="N23" s="7">
        <v>5.3585000000000003</v>
      </c>
      <c r="O23" s="7">
        <v>0</v>
      </c>
    </row>
    <row r="24" spans="1:15" hidden="1" x14ac:dyDescent="0.25">
      <c r="A24" s="9" t="s">
        <v>52</v>
      </c>
      <c r="B24" s="9" t="s">
        <v>53</v>
      </c>
      <c r="C24" s="29"/>
      <c r="D24" s="26">
        <v>191.111042</v>
      </c>
      <c r="E24" s="29">
        <v>42.550885000000001</v>
      </c>
      <c r="F24" s="29">
        <v>37.624701999999999</v>
      </c>
      <c r="G24" s="7">
        <v>33.031661</v>
      </c>
      <c r="H24" s="7">
        <v>40.222254</v>
      </c>
      <c r="I24" s="7">
        <v>34.33034</v>
      </c>
      <c r="J24" s="7">
        <v>2.5999999999999998E-5</v>
      </c>
      <c r="K24" s="7">
        <v>0.95940199999999998</v>
      </c>
      <c r="L24" s="7">
        <v>5.8009999999999997E-3</v>
      </c>
      <c r="M24" s="7">
        <v>5.3E-3</v>
      </c>
      <c r="N24" s="7">
        <v>1.5755999999999999</v>
      </c>
      <c r="O24" s="7">
        <v>0</v>
      </c>
    </row>
    <row r="25" spans="1:15" hidden="1" x14ac:dyDescent="0.25">
      <c r="A25" s="9" t="s">
        <v>50</v>
      </c>
      <c r="B25" s="9" t="s">
        <v>51</v>
      </c>
      <c r="C25" s="29"/>
      <c r="D25" s="26">
        <v>4.5670000000000002</v>
      </c>
      <c r="E25" s="29">
        <v>2E-3</v>
      </c>
      <c r="F25" s="29">
        <v>1E-3</v>
      </c>
      <c r="G25" s="7">
        <v>1.4250000000000001E-3</v>
      </c>
      <c r="H25" s="7">
        <v>3.3549999999999999E-3</v>
      </c>
      <c r="I25" s="7">
        <v>4.765288</v>
      </c>
      <c r="J25" s="7">
        <v>3.9760000000000004E-3</v>
      </c>
      <c r="K25" s="7">
        <v>0.91679999999999995</v>
      </c>
      <c r="L25" s="7">
        <v>0</v>
      </c>
      <c r="M25" s="7">
        <v>1E-4</v>
      </c>
      <c r="N25" s="7">
        <v>0</v>
      </c>
      <c r="O25" s="7">
        <v>0</v>
      </c>
    </row>
    <row r="26" spans="1:15" hidden="1" x14ac:dyDescent="0.25">
      <c r="A26" s="9" t="s">
        <v>54</v>
      </c>
      <c r="B26" s="9" t="s">
        <v>55</v>
      </c>
      <c r="C26" s="29"/>
      <c r="D26" s="26">
        <v>59.87</v>
      </c>
      <c r="E26" s="29">
        <v>15.776999999999999</v>
      </c>
      <c r="F26" s="29">
        <v>11.034000000000001</v>
      </c>
      <c r="G26" s="7">
        <v>12.480676000000001</v>
      </c>
      <c r="H26" s="7">
        <v>14.963141999999999</v>
      </c>
      <c r="I26" s="7">
        <v>11.421702</v>
      </c>
      <c r="J26" s="7">
        <v>14.309620000000001</v>
      </c>
      <c r="K26" s="7">
        <v>11.0905</v>
      </c>
      <c r="L26" s="7">
        <v>4.8951000000000002</v>
      </c>
      <c r="M26" s="7">
        <v>4.0073999999999996</v>
      </c>
      <c r="N26" s="7">
        <v>1.8475999999999999</v>
      </c>
      <c r="O26" s="7">
        <v>0</v>
      </c>
    </row>
    <row r="27" spans="1:15" hidden="1" x14ac:dyDescent="0.25">
      <c r="A27" s="9" t="s">
        <v>60</v>
      </c>
      <c r="B27" s="9" t="s">
        <v>61</v>
      </c>
      <c r="C27" s="29"/>
      <c r="D27" s="26">
        <v>26.423999999999999</v>
      </c>
      <c r="E27" s="29">
        <v>31.687999999999999</v>
      </c>
      <c r="F27" s="29">
        <v>22.181000000000001</v>
      </c>
      <c r="G27" s="7">
        <v>25.096813000000001</v>
      </c>
      <c r="H27" s="7">
        <v>30.153213000000001</v>
      </c>
      <c r="I27" s="7">
        <v>23.085089</v>
      </c>
      <c r="J27" s="7">
        <v>28.818014000000002</v>
      </c>
      <c r="K27" s="7">
        <v>22.433</v>
      </c>
      <c r="L27" s="7">
        <v>10.0008</v>
      </c>
      <c r="M27" s="7">
        <v>8.1591000000000005</v>
      </c>
      <c r="N27" s="7">
        <v>3.7664</v>
      </c>
      <c r="O27" s="7">
        <v>0</v>
      </c>
    </row>
    <row r="28" spans="1:15" hidden="1" x14ac:dyDescent="0.25">
      <c r="A28" s="9" t="s">
        <v>58</v>
      </c>
      <c r="B28" s="9" t="s">
        <v>59</v>
      </c>
      <c r="C28" s="29"/>
      <c r="D28" s="26">
        <v>13.776999999999999</v>
      </c>
      <c r="E28" s="29">
        <v>16.79</v>
      </c>
      <c r="F28" s="29">
        <v>11.823</v>
      </c>
      <c r="G28" s="7">
        <v>13.380435</v>
      </c>
      <c r="H28" s="7">
        <v>16.067899000000001</v>
      </c>
      <c r="I28" s="7">
        <v>12.364580999999999</v>
      </c>
      <c r="J28" s="7">
        <v>15.326311</v>
      </c>
      <c r="K28" s="7">
        <v>12.0489</v>
      </c>
      <c r="L28" s="7">
        <v>5.4722999999999997</v>
      </c>
      <c r="M28" s="7">
        <v>4.4550999999999998</v>
      </c>
      <c r="N28" s="7">
        <v>2.0899000000000001</v>
      </c>
      <c r="O28" s="7">
        <v>0</v>
      </c>
    </row>
    <row r="29" spans="1:15" x14ac:dyDescent="0.25">
      <c r="A29" s="10"/>
      <c r="B29" s="10" t="s">
        <v>641</v>
      </c>
      <c r="C29" s="30">
        <v>357.42213475499989</v>
      </c>
      <c r="D29" s="28">
        <v>240.815</v>
      </c>
      <c r="E29" s="29">
        <v>243.892</v>
      </c>
      <c r="F29" s="29">
        <v>222.226</v>
      </c>
      <c r="G29" s="7">
        <v>210.16730899999999</v>
      </c>
      <c r="H29" s="7">
        <v>192.858518</v>
      </c>
      <c r="I29" s="7">
        <v>211.50731099999999</v>
      </c>
      <c r="J29" s="7">
        <v>214.24348699999999</v>
      </c>
      <c r="K29" s="7">
        <v>223.08529999999999</v>
      </c>
      <c r="L29" s="7">
        <v>135.30850000000001</v>
      </c>
      <c r="M29" s="7">
        <v>225.65350000000001</v>
      </c>
      <c r="N29" s="7">
        <v>224.52670000000001</v>
      </c>
      <c r="O29" s="7">
        <v>308.50889999999998</v>
      </c>
    </row>
    <row r="30" spans="1:15" hidden="1" x14ac:dyDescent="0.25">
      <c r="A30" s="9" t="s">
        <v>256</v>
      </c>
      <c r="B30" s="9" t="s">
        <v>257</v>
      </c>
      <c r="C30" s="29"/>
      <c r="D30" s="26">
        <v>3.3000000000000002E-2</v>
      </c>
      <c r="E30" s="29">
        <v>3.1E-2</v>
      </c>
      <c r="F30" s="29">
        <v>2.1999999999999999E-2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idden="1" x14ac:dyDescent="0.25">
      <c r="A31" s="9" t="s">
        <v>288</v>
      </c>
      <c r="B31" s="9" t="s">
        <v>289</v>
      </c>
      <c r="C31" s="29"/>
      <c r="D31" s="26">
        <v>0</v>
      </c>
      <c r="E31" s="29">
        <v>0</v>
      </c>
      <c r="F31" s="29">
        <v>0</v>
      </c>
      <c r="G31" s="7">
        <v>0</v>
      </c>
      <c r="H31" s="7">
        <v>0</v>
      </c>
      <c r="I31" s="7">
        <v>0</v>
      </c>
      <c r="J31" s="7">
        <v>0</v>
      </c>
      <c r="K31" s="7">
        <v>1.7999999999999999E-2</v>
      </c>
      <c r="L31" s="7">
        <v>1.7999999999999999E-2</v>
      </c>
      <c r="M31" s="7">
        <v>0</v>
      </c>
      <c r="N31" s="7">
        <v>0</v>
      </c>
      <c r="O31" s="7">
        <v>0</v>
      </c>
    </row>
    <row r="32" spans="1:15" hidden="1" x14ac:dyDescent="0.25">
      <c r="A32" s="9" t="s">
        <v>141</v>
      </c>
      <c r="B32" s="9" t="s">
        <v>142</v>
      </c>
      <c r="C32" s="29"/>
      <c r="D32" s="26">
        <v>0</v>
      </c>
      <c r="E32" s="29">
        <v>5.5E-2</v>
      </c>
      <c r="F32" s="29">
        <v>5.6000000000000001E-2</v>
      </c>
      <c r="G32" s="7">
        <v>1.6E-2</v>
      </c>
      <c r="H32" s="7">
        <v>0</v>
      </c>
      <c r="I32" s="7">
        <v>1.9E-2</v>
      </c>
      <c r="J32" s="7">
        <v>1.6590000000000001E-3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idden="1" x14ac:dyDescent="0.25">
      <c r="A33" s="9" t="s">
        <v>119</v>
      </c>
      <c r="B33" s="9" t="s">
        <v>120</v>
      </c>
      <c r="C33" s="29"/>
      <c r="D33" s="26">
        <v>4.0000000000000001E-3</v>
      </c>
      <c r="E33" s="29">
        <v>5.0000000000000001E-3</v>
      </c>
      <c r="F33" s="29">
        <v>3.0000000000000001E-3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hidden="1" x14ac:dyDescent="0.25">
      <c r="A34" s="9" t="s">
        <v>312</v>
      </c>
      <c r="B34" s="9" t="s">
        <v>313</v>
      </c>
      <c r="C34" s="29"/>
      <c r="D34" s="26">
        <v>18.486000000000001</v>
      </c>
      <c r="E34" s="29">
        <v>11.845000000000001</v>
      </c>
      <c r="F34" s="29">
        <v>10.696999999999999</v>
      </c>
      <c r="G34" s="7">
        <v>23.89</v>
      </c>
      <c r="H34" s="7">
        <v>2.6036E-2</v>
      </c>
      <c r="I34" s="7">
        <v>5.4122000000000003E-2</v>
      </c>
      <c r="J34" s="7">
        <v>2.1240000000000001</v>
      </c>
      <c r="K34" s="7">
        <v>2.121</v>
      </c>
      <c r="L34" s="7">
        <v>0</v>
      </c>
      <c r="M34" s="7">
        <v>0</v>
      </c>
      <c r="N34" s="7">
        <v>0</v>
      </c>
      <c r="O34" s="7">
        <v>0</v>
      </c>
    </row>
    <row r="35" spans="1:15" hidden="1" x14ac:dyDescent="0.25">
      <c r="A35" s="9" t="s">
        <v>197</v>
      </c>
      <c r="B35" s="9" t="s">
        <v>198</v>
      </c>
      <c r="C35" s="29"/>
      <c r="D35" s="26">
        <v>1.7999999999999999E-2</v>
      </c>
      <c r="E35" s="29">
        <v>1.9E-2</v>
      </c>
      <c r="F35" s="29">
        <v>1.6E-2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idden="1" x14ac:dyDescent="0.25">
      <c r="A36" s="9" t="s">
        <v>193</v>
      </c>
      <c r="B36" s="9" t="s">
        <v>194</v>
      </c>
      <c r="C36" s="29"/>
      <c r="D36" s="26">
        <v>1.4999999999999999E-2</v>
      </c>
      <c r="E36" s="29">
        <v>1.7000000000000001E-2</v>
      </c>
      <c r="F36" s="29">
        <v>1.4E-2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idden="1" x14ac:dyDescent="0.25">
      <c r="A37" s="9" t="s">
        <v>523</v>
      </c>
      <c r="B37" s="9" t="s">
        <v>524</v>
      </c>
      <c r="C37" s="29"/>
      <c r="D37" s="26">
        <v>0</v>
      </c>
      <c r="E37" s="29">
        <v>0</v>
      </c>
      <c r="F37" s="29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idden="1" x14ac:dyDescent="0.25">
      <c r="A38" s="9" t="s">
        <v>100</v>
      </c>
      <c r="B38" s="9" t="s">
        <v>101</v>
      </c>
      <c r="C38" s="29"/>
      <c r="D38" s="26">
        <v>0</v>
      </c>
      <c r="E38" s="29">
        <v>8.9999999999999993E-3</v>
      </c>
      <c r="F38" s="29">
        <v>8.9999999999999993E-3</v>
      </c>
      <c r="G38" s="7">
        <v>1.7999999999999999E-2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idden="1" x14ac:dyDescent="0.25">
      <c r="A39" s="9" t="s">
        <v>113</v>
      </c>
      <c r="B39" s="9" t="s">
        <v>114</v>
      </c>
      <c r="C39" s="29"/>
      <c r="D39" s="26">
        <v>0</v>
      </c>
      <c r="E39" s="29">
        <v>0</v>
      </c>
      <c r="F39" s="29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idden="1" x14ac:dyDescent="0.25">
      <c r="A40" s="9" t="s">
        <v>266</v>
      </c>
      <c r="B40" s="9" t="s">
        <v>267</v>
      </c>
      <c r="C40" s="29"/>
      <c r="D40" s="26">
        <v>0.42499999999999999</v>
      </c>
      <c r="E40" s="29">
        <v>0.45400000000000001</v>
      </c>
      <c r="F40" s="29">
        <v>3.2000000000000001E-2</v>
      </c>
      <c r="G40" s="7">
        <v>5.6000000000000001E-2</v>
      </c>
      <c r="H40" s="7">
        <v>7.4886999999999997</v>
      </c>
      <c r="I40" s="7">
        <v>7.4870000000000001</v>
      </c>
      <c r="J40" s="7">
        <v>2.1899999999999999E-2</v>
      </c>
      <c r="K40" s="7">
        <v>2.0400000000000001E-2</v>
      </c>
      <c r="L40" s="7">
        <v>5.8000000000000003E-2</v>
      </c>
      <c r="M40" s="7">
        <v>0.48</v>
      </c>
      <c r="N40" s="7">
        <v>0.35499999999999998</v>
      </c>
      <c r="O40" s="7">
        <v>0.79</v>
      </c>
    </row>
    <row r="41" spans="1:15" hidden="1" x14ac:dyDescent="0.25">
      <c r="A41" s="9" t="s">
        <v>268</v>
      </c>
      <c r="B41" s="9" t="s">
        <v>269</v>
      </c>
      <c r="C41" s="29"/>
      <c r="D41" s="26">
        <v>2.5000000000000001E-2</v>
      </c>
      <c r="E41" s="29">
        <v>6.0999999999999999E-2</v>
      </c>
      <c r="F41" s="29">
        <v>5.5E-2</v>
      </c>
      <c r="G41" s="7">
        <v>0.124</v>
      </c>
      <c r="H41" s="7">
        <v>0.123</v>
      </c>
      <c r="I41" s="7">
        <v>7.9000000000000001E-2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idden="1" x14ac:dyDescent="0.25">
      <c r="A42" s="9" t="s">
        <v>80</v>
      </c>
      <c r="B42" s="9" t="s">
        <v>81</v>
      </c>
      <c r="C42" s="29"/>
      <c r="D42" s="26">
        <v>6.6369999999999996</v>
      </c>
      <c r="E42" s="29">
        <v>5.9610000000000003</v>
      </c>
      <c r="F42" s="29">
        <v>4.4720000000000004</v>
      </c>
      <c r="G42" s="7">
        <v>6.1310000000000002</v>
      </c>
      <c r="H42" s="7">
        <v>8.4000000000000005E-2</v>
      </c>
      <c r="I42" s="7">
        <v>0.129</v>
      </c>
      <c r="J42" s="7">
        <v>2.4382000000000001E-2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idden="1" x14ac:dyDescent="0.25">
      <c r="A43" s="9" t="s">
        <v>82</v>
      </c>
      <c r="B43" s="9" t="s">
        <v>83</v>
      </c>
      <c r="C43" s="29"/>
      <c r="D43" s="26">
        <v>7.0000000000000001E-3</v>
      </c>
      <c r="E43" s="29">
        <v>5.0000000000000001E-3</v>
      </c>
      <c r="F43" s="29">
        <v>4.0000000000000001E-3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idden="1" x14ac:dyDescent="0.25">
      <c r="A44" s="9" t="s">
        <v>147</v>
      </c>
      <c r="B44" s="9" t="s">
        <v>148</v>
      </c>
      <c r="C44" s="29"/>
      <c r="D44" s="26">
        <v>1.2999999999999999E-2</v>
      </c>
      <c r="E44" s="29">
        <v>1.4999999999999999E-2</v>
      </c>
      <c r="F44" s="29">
        <v>1.4999999999999999E-2</v>
      </c>
      <c r="G44" s="7">
        <v>3.0000000000000001E-3</v>
      </c>
      <c r="H44" s="7">
        <v>1.2E-2</v>
      </c>
      <c r="I44" s="7">
        <v>1.4E-2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idden="1" x14ac:dyDescent="0.25">
      <c r="A45" s="9" t="s">
        <v>527</v>
      </c>
      <c r="B45" s="9" t="s">
        <v>528</v>
      </c>
      <c r="C45" s="29"/>
      <c r="D45" s="26">
        <v>0</v>
      </c>
      <c r="E45" s="29">
        <v>0</v>
      </c>
      <c r="F45" s="29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idden="1" x14ac:dyDescent="0.25">
      <c r="A46" s="9" t="s">
        <v>464</v>
      </c>
      <c r="B46" s="9" t="s">
        <v>465</v>
      </c>
      <c r="C46" s="29"/>
      <c r="D46" s="26">
        <v>0</v>
      </c>
      <c r="E46" s="29">
        <v>0</v>
      </c>
      <c r="F46" s="29">
        <v>0</v>
      </c>
      <c r="G46" s="7">
        <v>0</v>
      </c>
      <c r="H46" s="7">
        <v>0</v>
      </c>
      <c r="I46" s="7">
        <v>5.0000000000000001E-3</v>
      </c>
      <c r="J46" s="7">
        <v>0.11724900000000001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hidden="1" x14ac:dyDescent="0.25">
      <c r="A47" s="9" t="s">
        <v>318</v>
      </c>
      <c r="B47" s="9" t="s">
        <v>319</v>
      </c>
      <c r="C47" s="29"/>
      <c r="D47" s="26">
        <v>9.7000000000000003E-2</v>
      </c>
      <c r="E47" s="29">
        <v>0.40200000000000002</v>
      </c>
      <c r="F47" s="29">
        <v>0.38200000000000001</v>
      </c>
      <c r="G47" s="7">
        <v>0.30299999999999999</v>
      </c>
      <c r="H47" s="7">
        <v>0.14299999999999999</v>
      </c>
      <c r="I47" s="7">
        <v>0.159</v>
      </c>
      <c r="J47" s="7">
        <v>0.255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idden="1" x14ac:dyDescent="0.25">
      <c r="A48" s="9" t="s">
        <v>239</v>
      </c>
      <c r="B48" s="9" t="s">
        <v>240</v>
      </c>
      <c r="C48" s="29"/>
      <c r="D48" s="26">
        <v>2E-3</v>
      </c>
      <c r="E48" s="29">
        <v>0</v>
      </c>
      <c r="F48" s="29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hidden="1" x14ac:dyDescent="0.25">
      <c r="A49" s="9" t="s">
        <v>185</v>
      </c>
      <c r="B49" s="9" t="s">
        <v>186</v>
      </c>
      <c r="C49" s="29"/>
      <c r="D49" s="26">
        <v>3.8140000000000001</v>
      </c>
      <c r="E49" s="29">
        <v>6.149</v>
      </c>
      <c r="F49" s="29">
        <v>11.582000000000001</v>
      </c>
      <c r="G49" s="7">
        <v>7.0270000000000001</v>
      </c>
      <c r="H49" s="7">
        <v>11.339975000000001</v>
      </c>
      <c r="I49" s="7">
        <v>8.4087999999999994</v>
      </c>
      <c r="J49" s="7">
        <v>0.65100000000000002</v>
      </c>
      <c r="K49" s="7">
        <v>0.63700000000000001</v>
      </c>
      <c r="L49" s="7">
        <v>0.19600000000000001</v>
      </c>
      <c r="M49" s="7">
        <v>0.18099999999999999</v>
      </c>
      <c r="N49" s="7">
        <v>0</v>
      </c>
      <c r="O49" s="7">
        <v>7.9000000000000001E-2</v>
      </c>
    </row>
    <row r="50" spans="1:15" hidden="1" x14ac:dyDescent="0.25">
      <c r="A50" s="9" t="s">
        <v>129</v>
      </c>
      <c r="B50" s="9" t="s">
        <v>130</v>
      </c>
      <c r="C50" s="29"/>
      <c r="D50" s="26">
        <v>5.7000000000000002E-2</v>
      </c>
      <c r="E50" s="29">
        <v>4.1000000000000002E-2</v>
      </c>
      <c r="F50" s="29">
        <v>0.03</v>
      </c>
      <c r="G50" s="7">
        <v>8.8999999999999996E-2</v>
      </c>
      <c r="H50" s="7">
        <v>5.0999999999999997E-2</v>
      </c>
      <c r="I50" s="7">
        <v>4.1799999999999997E-2</v>
      </c>
      <c r="J50" s="7">
        <v>1.6E-2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hidden="1" x14ac:dyDescent="0.25">
      <c r="A51" s="9" t="s">
        <v>149</v>
      </c>
      <c r="B51" s="9" t="s">
        <v>150</v>
      </c>
      <c r="C51" s="29"/>
      <c r="D51" s="26">
        <v>2E-3</v>
      </c>
      <c r="E51" s="29">
        <v>0.01</v>
      </c>
      <c r="F51" s="29">
        <v>5.0000000000000001E-3</v>
      </c>
      <c r="G51" s="7">
        <v>6.0000000000000001E-3</v>
      </c>
      <c r="H51" s="7">
        <v>4.7910000000000001E-3</v>
      </c>
      <c r="I51" s="7">
        <v>3.1319999999999998E-3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1:15" hidden="1" x14ac:dyDescent="0.25">
      <c r="A52" s="9" t="s">
        <v>92</v>
      </c>
      <c r="B52" s="9" t="s">
        <v>93</v>
      </c>
      <c r="C52" s="29"/>
      <c r="D52" s="26">
        <v>0</v>
      </c>
      <c r="E52" s="29">
        <v>0.17799999999999999</v>
      </c>
      <c r="F52" s="29">
        <v>0.13100000000000001</v>
      </c>
      <c r="G52" s="7">
        <v>0.152</v>
      </c>
      <c r="H52" s="7">
        <v>7.8E-2</v>
      </c>
      <c r="I52" s="7">
        <v>5.3999999999999999E-2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</row>
    <row r="53" spans="1:15" hidden="1" x14ac:dyDescent="0.25">
      <c r="A53" s="9" t="s">
        <v>525</v>
      </c>
      <c r="B53" s="9" t="s">
        <v>526</v>
      </c>
      <c r="C53" s="29"/>
      <c r="D53" s="26">
        <v>8.0000000000000002E-3</v>
      </c>
      <c r="E53" s="29">
        <v>0</v>
      </c>
      <c r="F53" s="29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</row>
    <row r="54" spans="1:15" hidden="1" x14ac:dyDescent="0.25">
      <c r="A54" s="9" t="s">
        <v>338</v>
      </c>
      <c r="B54" s="9" t="s">
        <v>339</v>
      </c>
      <c r="C54" s="29"/>
      <c r="D54" s="26">
        <v>7.1999999999999995E-2</v>
      </c>
      <c r="E54" s="29">
        <v>0.09</v>
      </c>
      <c r="F54" s="29">
        <v>6.8000000000000005E-2</v>
      </c>
      <c r="G54" s="7">
        <v>8.9999999999999993E-3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hidden="1" x14ac:dyDescent="0.25">
      <c r="A55" s="9" t="s">
        <v>241</v>
      </c>
      <c r="B55" s="9" t="s">
        <v>241</v>
      </c>
      <c r="C55" s="29"/>
      <c r="D55" s="26">
        <v>0</v>
      </c>
      <c r="E55" s="29">
        <v>8.9999999999999993E-3</v>
      </c>
      <c r="F55" s="29">
        <v>7.0000000000000001E-3</v>
      </c>
      <c r="G55" s="7">
        <v>3.3E-3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</row>
    <row r="56" spans="1:15" hidden="1" x14ac:dyDescent="0.25">
      <c r="A56" s="9" t="s">
        <v>218</v>
      </c>
      <c r="B56" s="9" t="s">
        <v>219</v>
      </c>
      <c r="C56" s="29"/>
      <c r="D56" s="26">
        <v>26.17</v>
      </c>
      <c r="E56" s="29">
        <v>21.850999999999999</v>
      </c>
      <c r="F56" s="29">
        <v>7.593</v>
      </c>
      <c r="G56" s="7">
        <v>14.470750000000001</v>
      </c>
      <c r="H56" s="7">
        <v>15.418782</v>
      </c>
      <c r="I56" s="7">
        <v>13.103</v>
      </c>
      <c r="J56" s="7">
        <v>25.8048</v>
      </c>
      <c r="K56" s="7">
        <v>12.186999999999999</v>
      </c>
      <c r="L56" s="7">
        <v>17.554500000000001</v>
      </c>
      <c r="M56" s="7">
        <v>34.244999999999997</v>
      </c>
      <c r="N56" s="7">
        <v>28.724499999999999</v>
      </c>
      <c r="O56" s="7">
        <v>20.674499999999998</v>
      </c>
    </row>
    <row r="57" spans="1:15" hidden="1" x14ac:dyDescent="0.25">
      <c r="A57" s="9" t="s">
        <v>531</v>
      </c>
      <c r="B57" s="9" t="s">
        <v>532</v>
      </c>
      <c r="C57" s="29"/>
      <c r="D57" s="26">
        <v>0</v>
      </c>
      <c r="E57" s="29">
        <v>0</v>
      </c>
      <c r="F57" s="29">
        <v>0</v>
      </c>
      <c r="G57" s="7">
        <v>0.02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hidden="1" x14ac:dyDescent="0.25">
      <c r="A58" s="9" t="s">
        <v>216</v>
      </c>
      <c r="B58" s="9" t="s">
        <v>216</v>
      </c>
      <c r="C58" s="29"/>
      <c r="D58" s="26">
        <v>1E-3</v>
      </c>
      <c r="E58" s="29">
        <v>2E-3</v>
      </c>
      <c r="F58" s="29">
        <v>0</v>
      </c>
      <c r="G58" s="7">
        <v>2.0000000000000001E-4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hidden="1" x14ac:dyDescent="0.25">
      <c r="A59" s="9" t="s">
        <v>212</v>
      </c>
      <c r="B59" s="9" t="s">
        <v>213</v>
      </c>
      <c r="C59" s="29"/>
      <c r="D59" s="26">
        <v>2.9</v>
      </c>
      <c r="E59" s="29">
        <v>6.7389999999999999</v>
      </c>
      <c r="F59" s="29">
        <v>5.6589999999999998</v>
      </c>
      <c r="G59" s="7">
        <v>0.89254</v>
      </c>
      <c r="H59" s="7">
        <v>1.0999999999999999E-2</v>
      </c>
      <c r="I59" s="7">
        <v>2.1000000000000001E-2</v>
      </c>
      <c r="J59" s="7">
        <v>0.35</v>
      </c>
      <c r="K59" s="7">
        <v>0.371</v>
      </c>
      <c r="L59" s="7">
        <v>0.65549999999999997</v>
      </c>
      <c r="M59" s="7">
        <v>0.56599999999999995</v>
      </c>
      <c r="N59" s="7">
        <v>0.6079</v>
      </c>
      <c r="O59" s="7">
        <v>0.63070000000000004</v>
      </c>
    </row>
    <row r="60" spans="1:15" hidden="1" x14ac:dyDescent="0.25">
      <c r="A60" s="9" t="s">
        <v>211</v>
      </c>
      <c r="B60" s="9" t="s">
        <v>211</v>
      </c>
      <c r="C60" s="29"/>
      <c r="D60" s="26">
        <v>48.548000000000002</v>
      </c>
      <c r="E60" s="29">
        <v>67.927000000000007</v>
      </c>
      <c r="F60" s="29">
        <v>59.406999999999996</v>
      </c>
      <c r="G60" s="7">
        <v>38.265999999999998</v>
      </c>
      <c r="H60" s="7">
        <v>0.217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hidden="1" x14ac:dyDescent="0.25">
      <c r="A61" s="9" t="s">
        <v>187</v>
      </c>
      <c r="B61" s="9" t="s">
        <v>188</v>
      </c>
      <c r="C61" s="29"/>
      <c r="D61" s="26">
        <v>2.9510000000000001</v>
      </c>
      <c r="E61" s="29">
        <v>3.1059999999999999</v>
      </c>
      <c r="F61" s="29">
        <v>2.9660000000000002</v>
      </c>
      <c r="G61" s="7">
        <v>1.9410000000000001</v>
      </c>
      <c r="H61" s="7">
        <v>0.45400000000000001</v>
      </c>
      <c r="I61" s="7">
        <v>0.4516</v>
      </c>
      <c r="J61" s="7">
        <v>0.74760000000000004</v>
      </c>
      <c r="K61" s="7">
        <v>0.62419999999999998</v>
      </c>
      <c r="L61" s="7">
        <v>0.34599999999999997</v>
      </c>
      <c r="M61" s="7">
        <v>0.27100000000000002</v>
      </c>
      <c r="N61" s="7">
        <v>0.36199999999999999</v>
      </c>
      <c r="O61" s="7">
        <v>0.39700000000000002</v>
      </c>
    </row>
    <row r="62" spans="1:15" hidden="1" x14ac:dyDescent="0.25">
      <c r="A62" s="9" t="s">
        <v>276</v>
      </c>
      <c r="B62" s="9" t="s">
        <v>277</v>
      </c>
      <c r="C62" s="29"/>
      <c r="D62" s="26">
        <v>0</v>
      </c>
      <c r="E62" s="29">
        <v>0</v>
      </c>
      <c r="F62" s="29">
        <v>0</v>
      </c>
      <c r="G62" s="7">
        <v>0</v>
      </c>
      <c r="H62" s="7">
        <v>0</v>
      </c>
      <c r="I62" s="7">
        <v>0</v>
      </c>
      <c r="J62" s="7">
        <v>0</v>
      </c>
      <c r="K62" s="7">
        <v>20.766200000000001</v>
      </c>
      <c r="L62" s="7">
        <v>20.704000000000001</v>
      </c>
      <c r="M62" s="7">
        <v>78.519000000000005</v>
      </c>
      <c r="N62" s="7">
        <v>78.290999999999997</v>
      </c>
      <c r="O62" s="7">
        <v>82.891000000000005</v>
      </c>
    </row>
    <row r="63" spans="1:15" hidden="1" x14ac:dyDescent="0.25">
      <c r="A63" s="9" t="s">
        <v>529</v>
      </c>
      <c r="B63" s="9" t="s">
        <v>530</v>
      </c>
      <c r="C63" s="29"/>
      <c r="D63" s="26">
        <v>0</v>
      </c>
      <c r="E63" s="29">
        <v>0</v>
      </c>
      <c r="F63" s="29">
        <v>0</v>
      </c>
      <c r="G63" s="7">
        <v>0</v>
      </c>
      <c r="H63" s="7">
        <v>0</v>
      </c>
      <c r="I63" s="7">
        <v>2.9000000000000001E-2</v>
      </c>
      <c r="J63" s="7">
        <v>0.58180799999999999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hidden="1" x14ac:dyDescent="0.25">
      <c r="A64" s="9" t="s">
        <v>535</v>
      </c>
      <c r="B64" s="9" t="s">
        <v>536</v>
      </c>
      <c r="C64" s="29"/>
      <c r="D64" s="26">
        <v>0</v>
      </c>
      <c r="E64" s="29">
        <v>0</v>
      </c>
      <c r="F64" s="29">
        <v>0</v>
      </c>
      <c r="G64" s="7">
        <v>0</v>
      </c>
      <c r="H64" s="7">
        <v>0</v>
      </c>
      <c r="I64" s="7">
        <v>5.0000000000000001E-3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  <row r="65" spans="1:15" hidden="1" x14ac:dyDescent="0.25">
      <c r="A65" s="9" t="s">
        <v>137</v>
      </c>
      <c r="B65" s="9" t="s">
        <v>138</v>
      </c>
      <c r="C65" s="29"/>
      <c r="D65" s="26">
        <v>1E-3</v>
      </c>
      <c r="E65" s="29">
        <v>1E-3</v>
      </c>
      <c r="F65" s="29">
        <v>1E-3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</row>
    <row r="66" spans="1:15" hidden="1" x14ac:dyDescent="0.25">
      <c r="A66" s="9" t="s">
        <v>125</v>
      </c>
      <c r="B66" s="9" t="s">
        <v>126</v>
      </c>
      <c r="C66" s="29"/>
      <c r="D66" s="26">
        <v>0</v>
      </c>
      <c r="E66" s="29">
        <v>1E-3</v>
      </c>
      <c r="F66" s="29">
        <v>1E-3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hidden="1" x14ac:dyDescent="0.25">
      <c r="A67" s="9" t="s">
        <v>210</v>
      </c>
      <c r="B67" s="9" t="s">
        <v>210</v>
      </c>
      <c r="C67" s="29"/>
      <c r="D67" s="26">
        <v>7.4999999999999997E-2</v>
      </c>
      <c r="E67" s="29">
        <v>0.106</v>
      </c>
      <c r="F67" s="29">
        <v>0.16600000000000001</v>
      </c>
      <c r="G67" s="7">
        <v>4.1999999999999997E-3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</row>
    <row r="68" spans="1:15" hidden="1" x14ac:dyDescent="0.25">
      <c r="A68" s="9" t="s">
        <v>169</v>
      </c>
      <c r="B68" s="9" t="s">
        <v>170</v>
      </c>
      <c r="C68" s="29"/>
      <c r="D68" s="26">
        <v>0</v>
      </c>
      <c r="E68" s="29">
        <v>0</v>
      </c>
      <c r="F68" s="29">
        <v>0</v>
      </c>
      <c r="G68" s="7">
        <v>1.6E-2</v>
      </c>
      <c r="H68" s="7">
        <v>0</v>
      </c>
      <c r="I68" s="7">
        <v>2E-3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</row>
    <row r="69" spans="1:15" hidden="1" x14ac:dyDescent="0.25">
      <c r="A69" s="9" t="s">
        <v>322</v>
      </c>
      <c r="B69" s="9" t="s">
        <v>323</v>
      </c>
      <c r="C69" s="29"/>
      <c r="D69" s="26">
        <v>4.0000000000000001E-3</v>
      </c>
      <c r="E69" s="29">
        <v>0</v>
      </c>
      <c r="F69" s="29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hidden="1" x14ac:dyDescent="0.25">
      <c r="A70" s="9" t="s">
        <v>88</v>
      </c>
      <c r="B70" s="9" t="s">
        <v>89</v>
      </c>
      <c r="C70" s="29"/>
      <c r="D70" s="26">
        <v>2E-3</v>
      </c>
      <c r="E70" s="29">
        <v>1E-3</v>
      </c>
      <c r="F70" s="29">
        <v>1E-3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</row>
    <row r="71" spans="1:15" hidden="1" x14ac:dyDescent="0.25">
      <c r="A71" s="9" t="s">
        <v>135</v>
      </c>
      <c r="B71" s="9" t="s">
        <v>136</v>
      </c>
      <c r="C71" s="29"/>
      <c r="D71" s="26">
        <v>1.2999999999999999E-2</v>
      </c>
      <c r="E71" s="29">
        <v>1.125</v>
      </c>
      <c r="F71" s="29">
        <v>1.091</v>
      </c>
      <c r="G71" s="7">
        <v>1.101</v>
      </c>
      <c r="H71" s="7">
        <v>1.0876920000000001</v>
      </c>
      <c r="I71" s="7">
        <v>1.033355</v>
      </c>
      <c r="J71" s="7">
        <v>1.6591000000000002E-2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</row>
    <row r="72" spans="1:15" hidden="1" x14ac:dyDescent="0.25">
      <c r="A72" s="9" t="s">
        <v>167</v>
      </c>
      <c r="B72" s="9" t="s">
        <v>168</v>
      </c>
      <c r="C72" s="29"/>
      <c r="D72" s="26">
        <v>0</v>
      </c>
      <c r="E72" s="29">
        <v>0</v>
      </c>
      <c r="F72" s="29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hidden="1" x14ac:dyDescent="0.25">
      <c r="A73" s="9" t="s">
        <v>163</v>
      </c>
      <c r="B73" s="9" t="s">
        <v>164</v>
      </c>
      <c r="C73" s="29"/>
      <c r="D73" s="26">
        <v>7.9359999999999999</v>
      </c>
      <c r="E73" s="29">
        <v>7.4880000000000004</v>
      </c>
      <c r="F73" s="29">
        <v>9.9339999999999993</v>
      </c>
      <c r="G73" s="7">
        <v>10.087999999999999</v>
      </c>
      <c r="H73" s="7">
        <v>17.10849</v>
      </c>
      <c r="I73" s="7">
        <v>16.639669999999999</v>
      </c>
      <c r="J73" s="7">
        <v>29.337399999999999</v>
      </c>
      <c r="K73" s="7">
        <v>29.185300000000002</v>
      </c>
      <c r="L73" s="7">
        <v>3.532</v>
      </c>
      <c r="M73" s="7">
        <v>0.39</v>
      </c>
      <c r="N73" s="7">
        <v>0.88</v>
      </c>
      <c r="O73" s="7">
        <v>0.64400000000000002</v>
      </c>
    </row>
    <row r="74" spans="1:15" hidden="1" x14ac:dyDescent="0.25">
      <c r="A74" s="9" t="s">
        <v>244</v>
      </c>
      <c r="B74" s="9" t="s">
        <v>245</v>
      </c>
      <c r="C74" s="29"/>
      <c r="D74" s="26">
        <v>7.0000000000000001E-3</v>
      </c>
      <c r="E74" s="29">
        <v>3.7999999999999999E-2</v>
      </c>
      <c r="F74" s="29">
        <v>3.5999999999999997E-2</v>
      </c>
      <c r="G74" s="7">
        <v>6.0000000000000001E-3</v>
      </c>
      <c r="H74" s="7">
        <v>1E-3</v>
      </c>
      <c r="I74" s="7">
        <v>5.0000000000000001E-3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</row>
    <row r="75" spans="1:15" hidden="1" x14ac:dyDescent="0.25">
      <c r="A75" s="9" t="s">
        <v>111</v>
      </c>
      <c r="B75" s="9" t="s">
        <v>112</v>
      </c>
      <c r="C75" s="29"/>
      <c r="D75" s="26">
        <v>0</v>
      </c>
      <c r="E75" s="29">
        <v>0</v>
      </c>
      <c r="F75" s="29">
        <v>0</v>
      </c>
      <c r="G75" s="7">
        <v>0</v>
      </c>
      <c r="H75" s="7">
        <v>0</v>
      </c>
      <c r="I75" s="7">
        <v>0</v>
      </c>
      <c r="J75" s="7">
        <v>0</v>
      </c>
      <c r="K75" s="7">
        <v>0.49</v>
      </c>
      <c r="L75" s="7">
        <v>0.34</v>
      </c>
      <c r="M75" s="7">
        <v>0.17</v>
      </c>
      <c r="N75" s="7">
        <v>0.16</v>
      </c>
      <c r="O75" s="7">
        <v>0.88600000000000001</v>
      </c>
    </row>
    <row r="76" spans="1:15" hidden="1" x14ac:dyDescent="0.25">
      <c r="A76" s="9" t="s">
        <v>115</v>
      </c>
      <c r="B76" s="9" t="s">
        <v>116</v>
      </c>
      <c r="C76" s="29"/>
      <c r="D76" s="26">
        <v>1.111</v>
      </c>
      <c r="E76" s="29">
        <v>1.879</v>
      </c>
      <c r="F76" s="29">
        <v>0.63900000000000001</v>
      </c>
      <c r="G76" s="7">
        <v>0.66600000000000004</v>
      </c>
      <c r="H76" s="7">
        <v>38.423000000000002</v>
      </c>
      <c r="I76" s="7">
        <v>53.146500000000003</v>
      </c>
      <c r="J76" s="7">
        <v>13.372</v>
      </c>
      <c r="K76" s="7">
        <v>25.302</v>
      </c>
      <c r="L76" s="7">
        <v>11.148999999999999</v>
      </c>
      <c r="M76" s="7">
        <v>8.2000000000000003E-2</v>
      </c>
      <c r="N76" s="7">
        <v>0.30199999999999999</v>
      </c>
      <c r="O76" s="7">
        <v>0.30199999999999999</v>
      </c>
    </row>
    <row r="77" spans="1:15" hidden="1" x14ac:dyDescent="0.25">
      <c r="A77" s="9" t="s">
        <v>292</v>
      </c>
      <c r="B77" s="9" t="s">
        <v>293</v>
      </c>
      <c r="C77" s="29"/>
      <c r="D77" s="26">
        <v>4.0869999999999997</v>
      </c>
      <c r="E77" s="29">
        <v>6.4820000000000002</v>
      </c>
      <c r="F77" s="29">
        <v>6.7720000000000002</v>
      </c>
      <c r="G77" s="7">
        <v>6.8390000000000004</v>
      </c>
      <c r="H77" s="7">
        <v>0.33900000000000002</v>
      </c>
      <c r="I77" s="7">
        <v>0.252</v>
      </c>
      <c r="J77" s="7">
        <v>0.45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hidden="1" x14ac:dyDescent="0.25">
      <c r="A78" s="9" t="s">
        <v>310</v>
      </c>
      <c r="B78" s="9" t="s">
        <v>311</v>
      </c>
      <c r="C78" s="29"/>
      <c r="D78" s="26">
        <v>0</v>
      </c>
      <c r="E78" s="29">
        <v>1E-3</v>
      </c>
      <c r="F78" s="29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</row>
    <row r="79" spans="1:15" hidden="1" x14ac:dyDescent="0.25">
      <c r="A79" s="9" t="s">
        <v>254</v>
      </c>
      <c r="B79" s="9" t="s">
        <v>255</v>
      </c>
      <c r="C79" s="29"/>
      <c r="D79" s="26">
        <v>2.9000000000000001E-2</v>
      </c>
      <c r="E79" s="29">
        <v>0.03</v>
      </c>
      <c r="F79" s="29">
        <v>3.6999999999999998E-2</v>
      </c>
      <c r="G79" s="7">
        <v>2.8000000000000001E-2</v>
      </c>
      <c r="H79" s="7">
        <v>2.5226999999999999E-2</v>
      </c>
      <c r="I79" s="7">
        <v>1.6E-2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</row>
    <row r="80" spans="1:15" hidden="1" x14ac:dyDescent="0.25">
      <c r="A80" s="9" t="s">
        <v>344</v>
      </c>
      <c r="B80" s="9" t="s">
        <v>345</v>
      </c>
      <c r="C80" s="29"/>
      <c r="D80" s="26">
        <v>0.46500000000000002</v>
      </c>
      <c r="E80" s="29">
        <v>0.441</v>
      </c>
      <c r="F80" s="29">
        <v>0</v>
      </c>
      <c r="G80" s="7">
        <v>8.0000000000000002E-3</v>
      </c>
      <c r="H80" s="7">
        <v>9.8151399999999995</v>
      </c>
      <c r="I80" s="7">
        <v>12.606999999999999</v>
      </c>
      <c r="J80" s="7">
        <v>1.18E-2</v>
      </c>
      <c r="K80" s="7">
        <v>1.0800000000000001E-2</v>
      </c>
      <c r="L80" s="7">
        <v>0.01</v>
      </c>
      <c r="M80" s="7">
        <v>1.7000000000000001E-2</v>
      </c>
      <c r="N80" s="7">
        <v>0</v>
      </c>
      <c r="O80" s="7">
        <v>3.4000000000000002E-2</v>
      </c>
    </row>
    <row r="81" spans="1:15" hidden="1" x14ac:dyDescent="0.25">
      <c r="A81" s="9" t="s">
        <v>139</v>
      </c>
      <c r="B81" s="9" t="s">
        <v>140</v>
      </c>
      <c r="C81" s="29"/>
      <c r="D81" s="26">
        <v>1E-3</v>
      </c>
      <c r="E81" s="29">
        <v>1E-3</v>
      </c>
      <c r="F81" s="29">
        <v>4.0000000000000001E-3</v>
      </c>
      <c r="G81" s="7">
        <v>3.0000000000000001E-3</v>
      </c>
      <c r="H81" s="7">
        <v>3.0000000000000001E-3</v>
      </c>
      <c r="I81" s="7">
        <v>1.7000000000000001E-2</v>
      </c>
      <c r="J81" s="7">
        <v>4.2000000000000003E-2</v>
      </c>
      <c r="K81" s="7">
        <v>0.245</v>
      </c>
      <c r="L81" s="7">
        <v>0.20300000000000001</v>
      </c>
      <c r="M81" s="7">
        <v>0</v>
      </c>
      <c r="N81" s="7">
        <v>0</v>
      </c>
      <c r="O81" s="7">
        <v>0.04</v>
      </c>
    </row>
    <row r="82" spans="1:15" hidden="1" x14ac:dyDescent="0.25">
      <c r="A82" s="9" t="s">
        <v>145</v>
      </c>
      <c r="B82" s="9" t="s">
        <v>146</v>
      </c>
      <c r="C82" s="29"/>
      <c r="D82" s="26">
        <v>0</v>
      </c>
      <c r="E82" s="29">
        <v>0</v>
      </c>
      <c r="F82" s="29">
        <v>0</v>
      </c>
      <c r="G82" s="7">
        <v>0</v>
      </c>
      <c r="H82" s="7">
        <v>0</v>
      </c>
      <c r="I82" s="7">
        <v>7.0000000000000001E-3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</row>
    <row r="83" spans="1:15" hidden="1" x14ac:dyDescent="0.25">
      <c r="A83" s="9" t="s">
        <v>264</v>
      </c>
      <c r="B83" s="9" t="s">
        <v>265</v>
      </c>
      <c r="C83" s="29"/>
      <c r="D83" s="26">
        <v>0.45500000000000002</v>
      </c>
      <c r="E83" s="29">
        <v>0.84799999999999998</v>
      </c>
      <c r="F83" s="29">
        <v>0.66500000000000004</v>
      </c>
      <c r="G83" s="7">
        <v>0.40500000000000003</v>
      </c>
      <c r="H83" s="7">
        <v>0.21</v>
      </c>
      <c r="I83" s="7">
        <v>0.12540000000000001</v>
      </c>
      <c r="J83" s="7">
        <v>7.532</v>
      </c>
      <c r="K83" s="7">
        <v>7.5129999999999999</v>
      </c>
      <c r="L83" s="7">
        <v>0.432</v>
      </c>
      <c r="M83" s="7">
        <v>0.20399999999999999</v>
      </c>
      <c r="N83" s="7">
        <v>0.622</v>
      </c>
      <c r="O83" s="7">
        <v>0</v>
      </c>
    </row>
    <row r="84" spans="1:15" hidden="1" x14ac:dyDescent="0.25">
      <c r="A84" s="9" t="s">
        <v>340</v>
      </c>
      <c r="B84" s="9" t="s">
        <v>341</v>
      </c>
      <c r="C84" s="29"/>
      <c r="D84" s="26">
        <v>1.9E-2</v>
      </c>
      <c r="E84" s="29">
        <v>0.35199999999999998</v>
      </c>
      <c r="F84" s="29">
        <v>0.34</v>
      </c>
      <c r="G84" s="7">
        <v>0.27600000000000002</v>
      </c>
      <c r="H84" s="7">
        <v>0.11899999999999999</v>
      </c>
      <c r="I84" s="7">
        <v>0.67700000000000005</v>
      </c>
      <c r="J84" s="7">
        <v>0.66995099999999996</v>
      </c>
      <c r="K84" s="7">
        <v>0.76700000000000002</v>
      </c>
      <c r="L84" s="7">
        <v>1.5</v>
      </c>
      <c r="M84" s="7">
        <v>0.75</v>
      </c>
      <c r="N84" s="7">
        <v>0.47399999999999998</v>
      </c>
      <c r="O84" s="7">
        <v>0.82399999999999995</v>
      </c>
    </row>
    <row r="85" spans="1:15" hidden="1" x14ac:dyDescent="0.25">
      <c r="A85" s="9" t="s">
        <v>208</v>
      </c>
      <c r="B85" s="9" t="s">
        <v>208</v>
      </c>
      <c r="C85" s="29"/>
      <c r="D85" s="26">
        <v>2.8000000000000001E-2</v>
      </c>
      <c r="E85" s="29">
        <v>5.3999999999999999E-2</v>
      </c>
      <c r="F85" s="29">
        <v>5.0999999999999997E-2</v>
      </c>
      <c r="G85" s="7">
        <v>0.01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</row>
    <row r="86" spans="1:15" hidden="1" x14ac:dyDescent="0.25">
      <c r="A86" s="9" t="s">
        <v>107</v>
      </c>
      <c r="B86" s="9" t="s">
        <v>108</v>
      </c>
      <c r="C86" s="29"/>
      <c r="D86" s="26">
        <v>12.500999999999999</v>
      </c>
      <c r="E86" s="29">
        <v>15.992000000000001</v>
      </c>
      <c r="F86" s="29">
        <v>11.428000000000001</v>
      </c>
      <c r="G86" s="7">
        <v>11.786</v>
      </c>
      <c r="H86" s="7">
        <v>6.8789999999999996</v>
      </c>
      <c r="I86" s="7">
        <v>9.1705000000000005</v>
      </c>
      <c r="J86" s="7">
        <v>7.774</v>
      </c>
      <c r="K86" s="7">
        <v>8.1980000000000004</v>
      </c>
      <c r="L86" s="7">
        <v>0.29699999999999999</v>
      </c>
      <c r="M86" s="7">
        <v>1.518</v>
      </c>
      <c r="N86" s="7">
        <v>1.5349999999999999</v>
      </c>
      <c r="O86" s="7">
        <v>0.49</v>
      </c>
    </row>
    <row r="87" spans="1:15" hidden="1" x14ac:dyDescent="0.25">
      <c r="A87" s="9" t="s">
        <v>248</v>
      </c>
      <c r="B87" s="9" t="s">
        <v>249</v>
      </c>
      <c r="C87" s="29"/>
      <c r="D87" s="26">
        <v>1E-3</v>
      </c>
      <c r="E87" s="29">
        <v>2E-3</v>
      </c>
      <c r="F87" s="29">
        <v>1E-3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hidden="1" x14ac:dyDescent="0.25">
      <c r="A88" s="9" t="s">
        <v>511</v>
      </c>
      <c r="B88" s="9" t="s">
        <v>512</v>
      </c>
      <c r="C88" s="29"/>
      <c r="D88" s="26">
        <v>3.0000000000000001E-3</v>
      </c>
      <c r="E88" s="29">
        <v>2E-3</v>
      </c>
      <c r="F88" s="29">
        <v>1E-3</v>
      </c>
      <c r="G88" s="7">
        <v>2E-3</v>
      </c>
      <c r="H88" s="7">
        <v>2.9989999999999999E-3</v>
      </c>
      <c r="I88" s="7">
        <v>6.4999999999999997E-3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</row>
    <row r="89" spans="1:15" hidden="1" x14ac:dyDescent="0.25">
      <c r="A89" s="9" t="s">
        <v>181</v>
      </c>
      <c r="B89" s="9" t="s">
        <v>182</v>
      </c>
      <c r="C89" s="29"/>
      <c r="D89" s="26">
        <v>5.8000000000000003E-2</v>
      </c>
      <c r="E89" s="29">
        <v>0.126</v>
      </c>
      <c r="F89" s="29">
        <v>5.0999999999999997E-2</v>
      </c>
      <c r="G89" s="7">
        <v>2.1999999999999999E-2</v>
      </c>
      <c r="H89" s="7">
        <v>5.0000000000000001E-3</v>
      </c>
      <c r="I89" s="7">
        <v>1.2999999999999999E-2</v>
      </c>
      <c r="J89" s="7">
        <v>0.530003</v>
      </c>
      <c r="K89" s="7">
        <v>0.53</v>
      </c>
      <c r="L89" s="7">
        <v>0</v>
      </c>
      <c r="M89" s="7">
        <v>0</v>
      </c>
      <c r="N89" s="7">
        <v>0.44600000000000001</v>
      </c>
      <c r="O89" s="7">
        <v>0</v>
      </c>
    </row>
    <row r="90" spans="1:15" hidden="1" x14ac:dyDescent="0.25">
      <c r="A90" s="9" t="s">
        <v>179</v>
      </c>
      <c r="B90" s="9" t="s">
        <v>180</v>
      </c>
      <c r="C90" s="29"/>
      <c r="D90" s="26">
        <v>1.0999999999999999E-2</v>
      </c>
      <c r="E90" s="29">
        <v>5.0000000000000001E-3</v>
      </c>
      <c r="F90" s="29">
        <v>3.0000000000000001E-3</v>
      </c>
      <c r="G90" s="7">
        <v>8.0000000000000002E-3</v>
      </c>
      <c r="H90" s="7">
        <v>0</v>
      </c>
      <c r="I90" s="7">
        <v>2E-3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</row>
    <row r="91" spans="1:15" hidden="1" x14ac:dyDescent="0.25">
      <c r="A91" s="9" t="s">
        <v>153</v>
      </c>
      <c r="B91" s="9" t="s">
        <v>154</v>
      </c>
      <c r="C91" s="29"/>
      <c r="D91" s="26">
        <v>0</v>
      </c>
      <c r="E91" s="29">
        <v>0</v>
      </c>
      <c r="F91" s="29">
        <v>1E-3</v>
      </c>
      <c r="G91" s="7">
        <v>0</v>
      </c>
      <c r="H91" s="7">
        <v>0</v>
      </c>
      <c r="I91" s="7">
        <v>0.44400000000000001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</row>
    <row r="92" spans="1:15" hidden="1" x14ac:dyDescent="0.25">
      <c r="A92" s="9" t="s">
        <v>280</v>
      </c>
      <c r="B92" s="9" t="s">
        <v>281</v>
      </c>
      <c r="C92" s="29"/>
      <c r="D92" s="26">
        <v>0.84199999999999997</v>
      </c>
      <c r="E92" s="29">
        <v>0.89500000000000002</v>
      </c>
      <c r="F92" s="29">
        <v>0.41399999999999998</v>
      </c>
      <c r="G92" s="7">
        <v>0.45700000000000002</v>
      </c>
      <c r="H92" s="7">
        <v>3.2656999999999998</v>
      </c>
      <c r="I92" s="7">
        <v>3.2584</v>
      </c>
      <c r="J92" s="7">
        <v>0.12470000000000001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</row>
    <row r="93" spans="1:15" hidden="1" x14ac:dyDescent="0.25">
      <c r="A93" s="9" t="s">
        <v>320</v>
      </c>
      <c r="B93" s="9" t="s">
        <v>321</v>
      </c>
      <c r="C93" s="29"/>
      <c r="D93" s="26">
        <v>8.0000000000000002E-3</v>
      </c>
      <c r="E93" s="29">
        <v>8.0000000000000002E-3</v>
      </c>
      <c r="F93" s="29">
        <v>5.0000000000000001E-3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hidden="1" x14ac:dyDescent="0.25">
      <c r="A94" s="9" t="s">
        <v>165</v>
      </c>
      <c r="B94" s="9" t="s">
        <v>166</v>
      </c>
      <c r="C94" s="29"/>
      <c r="D94" s="26">
        <v>0</v>
      </c>
      <c r="E94" s="29">
        <v>0</v>
      </c>
      <c r="F94" s="29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</row>
    <row r="95" spans="1:15" hidden="1" x14ac:dyDescent="0.25">
      <c r="A95" s="9" t="s">
        <v>183</v>
      </c>
      <c r="B95" s="9" t="s">
        <v>184</v>
      </c>
      <c r="C95" s="29"/>
      <c r="D95" s="26">
        <v>8.8999999999999996E-2</v>
      </c>
      <c r="E95" s="29">
        <v>7.4999999999999997E-2</v>
      </c>
      <c r="F95" s="29">
        <v>6.5000000000000002E-2</v>
      </c>
      <c r="G95" s="7">
        <v>5.0999999999999997E-2</v>
      </c>
      <c r="H95" s="7">
        <v>6.8999999999999999E-3</v>
      </c>
      <c r="I95" s="7">
        <v>1.67E-2</v>
      </c>
      <c r="J95" s="7">
        <v>3.9399999999999998E-2</v>
      </c>
      <c r="K95" s="7">
        <v>0</v>
      </c>
      <c r="L95" s="7">
        <v>0</v>
      </c>
      <c r="M95" s="7">
        <v>0</v>
      </c>
      <c r="N95" s="7">
        <v>0</v>
      </c>
      <c r="O95" s="7">
        <v>0.106</v>
      </c>
    </row>
    <row r="96" spans="1:15" hidden="1" x14ac:dyDescent="0.25">
      <c r="A96" s="9" t="s">
        <v>290</v>
      </c>
      <c r="B96" s="9" t="s">
        <v>291</v>
      </c>
      <c r="C96" s="29"/>
      <c r="D96" s="26">
        <v>0</v>
      </c>
      <c r="E96" s="29">
        <v>0</v>
      </c>
      <c r="F96" s="29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hidden="1" x14ac:dyDescent="0.25">
      <c r="A97" s="9" t="s">
        <v>109</v>
      </c>
      <c r="B97" s="9" t="s">
        <v>110</v>
      </c>
      <c r="C97" s="29"/>
      <c r="D97" s="26">
        <v>0</v>
      </c>
      <c r="E97" s="29">
        <v>0.68300000000000005</v>
      </c>
      <c r="F97" s="29">
        <v>0.82299999999999995</v>
      </c>
      <c r="G97" s="7">
        <v>0.26300000000000001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</row>
    <row r="98" spans="1:15" hidden="1" x14ac:dyDescent="0.25">
      <c r="A98" s="9" t="s">
        <v>314</v>
      </c>
      <c r="B98" s="9" t="s">
        <v>315</v>
      </c>
      <c r="C98" s="29"/>
      <c r="D98" s="26">
        <v>1E-3</v>
      </c>
      <c r="E98" s="29">
        <v>0.16300000000000001</v>
      </c>
      <c r="F98" s="29">
        <v>0.159</v>
      </c>
      <c r="G98" s="7">
        <v>2E-3</v>
      </c>
      <c r="H98" s="7">
        <v>1.4999999999999999E-2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</row>
    <row r="99" spans="1:15" hidden="1" x14ac:dyDescent="0.25">
      <c r="A99" s="9" t="s">
        <v>223</v>
      </c>
      <c r="B99" s="9" t="s">
        <v>224</v>
      </c>
      <c r="C99" s="29"/>
      <c r="D99" s="26">
        <v>0</v>
      </c>
      <c r="E99" s="29">
        <v>0</v>
      </c>
      <c r="F99" s="29">
        <v>0</v>
      </c>
      <c r="G99" s="7">
        <v>0</v>
      </c>
      <c r="H99" s="7">
        <v>0</v>
      </c>
      <c r="I99" s="7">
        <v>0</v>
      </c>
      <c r="J99" s="7">
        <v>5.1999999999999998E-2</v>
      </c>
      <c r="K99" s="7">
        <v>0.05</v>
      </c>
      <c r="L99" s="7">
        <v>4.7E-2</v>
      </c>
      <c r="M99" s="7">
        <v>0.104</v>
      </c>
      <c r="N99" s="7">
        <v>0.104</v>
      </c>
      <c r="O99" s="7">
        <v>0.123</v>
      </c>
    </row>
    <row r="100" spans="1:15" hidden="1" x14ac:dyDescent="0.25">
      <c r="A100" s="9" t="s">
        <v>123</v>
      </c>
      <c r="B100" s="9" t="s">
        <v>124</v>
      </c>
      <c r="C100" s="29"/>
      <c r="D100" s="26">
        <v>0</v>
      </c>
      <c r="E100" s="29">
        <v>0</v>
      </c>
      <c r="F100" s="29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</row>
    <row r="101" spans="1:15" hidden="1" x14ac:dyDescent="0.25">
      <c r="A101" s="9" t="s">
        <v>204</v>
      </c>
      <c r="B101" s="9" t="s">
        <v>205</v>
      </c>
      <c r="C101" s="29"/>
      <c r="D101" s="26">
        <v>85.811999999999998</v>
      </c>
      <c r="E101" s="29">
        <v>61.252000000000002</v>
      </c>
      <c r="F101" s="29">
        <v>71.323999999999998</v>
      </c>
      <c r="G101" s="7">
        <v>64.026019000000005</v>
      </c>
      <c r="H101" s="7">
        <v>74.643268000000006</v>
      </c>
      <c r="I101" s="7">
        <v>76.336231999999995</v>
      </c>
      <c r="J101" s="7">
        <v>76.353174999999993</v>
      </c>
      <c r="K101" s="7">
        <v>67.914299999999997</v>
      </c>
      <c r="L101" s="7">
        <v>62.081499999999998</v>
      </c>
      <c r="M101" s="7">
        <v>103.9345</v>
      </c>
      <c r="N101" s="7">
        <v>106.1283</v>
      </c>
      <c r="O101" s="7">
        <v>196.13570000000001</v>
      </c>
    </row>
    <row r="102" spans="1:15" hidden="1" x14ac:dyDescent="0.25">
      <c r="A102" s="9" t="s">
        <v>195</v>
      </c>
      <c r="B102" s="9" t="s">
        <v>196</v>
      </c>
      <c r="C102" s="29"/>
      <c r="D102" s="26">
        <v>12.381</v>
      </c>
      <c r="E102" s="29">
        <v>9.4380000000000006</v>
      </c>
      <c r="F102" s="29">
        <v>7.649</v>
      </c>
      <c r="G102" s="7">
        <v>12.489000000000001</v>
      </c>
      <c r="H102" s="7">
        <v>0.01</v>
      </c>
      <c r="I102" s="7">
        <v>1.4E-2</v>
      </c>
      <c r="J102" s="7">
        <v>3.085</v>
      </c>
      <c r="K102" s="7">
        <v>3.085</v>
      </c>
      <c r="L102" s="7">
        <v>2.024</v>
      </c>
      <c r="M102" s="7">
        <v>0</v>
      </c>
      <c r="N102" s="7">
        <v>0</v>
      </c>
      <c r="O102" s="7">
        <v>0</v>
      </c>
    </row>
    <row r="103" spans="1:15" hidden="1" x14ac:dyDescent="0.25">
      <c r="A103" s="9" t="s">
        <v>96</v>
      </c>
      <c r="B103" s="9" t="s">
        <v>97</v>
      </c>
      <c r="C103" s="29"/>
      <c r="D103" s="26">
        <v>3.2210000000000001</v>
      </c>
      <c r="E103" s="29">
        <v>2.1659999999999999</v>
      </c>
      <c r="F103" s="29">
        <v>1.6319999999999999</v>
      </c>
      <c r="G103" s="7">
        <v>0.80800000000000005</v>
      </c>
      <c r="H103" s="7">
        <v>0.73899999999999999</v>
      </c>
      <c r="I103" s="7">
        <v>0.51439999999999997</v>
      </c>
      <c r="J103" s="7">
        <v>40.564082999999997</v>
      </c>
      <c r="K103" s="7">
        <v>39.863</v>
      </c>
      <c r="L103" s="7">
        <v>11.138999999999999</v>
      </c>
      <c r="M103" s="7">
        <v>0.53800000000000003</v>
      </c>
      <c r="N103" s="7">
        <v>0.98099999999999998</v>
      </c>
      <c r="O103" s="7">
        <v>9.2999999999999999E-2</v>
      </c>
    </row>
    <row r="104" spans="1:15" hidden="1" x14ac:dyDescent="0.25">
      <c r="A104" s="9" t="s">
        <v>342</v>
      </c>
      <c r="B104" s="9" t="s">
        <v>343</v>
      </c>
      <c r="C104" s="29"/>
      <c r="D104" s="26">
        <v>0</v>
      </c>
      <c r="E104" s="29">
        <v>0</v>
      </c>
      <c r="F104" s="29">
        <v>0</v>
      </c>
      <c r="G104" s="7">
        <v>0</v>
      </c>
      <c r="H104" s="7">
        <v>0</v>
      </c>
      <c r="I104" s="7">
        <v>1E-3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</row>
    <row r="105" spans="1:15" hidden="1" x14ac:dyDescent="0.25">
      <c r="A105" s="9" t="s">
        <v>298</v>
      </c>
      <c r="B105" s="9" t="s">
        <v>299</v>
      </c>
      <c r="C105" s="29"/>
      <c r="D105" s="26">
        <v>0.112</v>
      </c>
      <c r="E105" s="29">
        <v>0.02</v>
      </c>
      <c r="F105" s="29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</row>
    <row r="106" spans="1:15" hidden="1" x14ac:dyDescent="0.25">
      <c r="A106" s="9" t="s">
        <v>94</v>
      </c>
      <c r="B106" s="9" t="s">
        <v>95</v>
      </c>
      <c r="C106" s="29"/>
      <c r="D106" s="26">
        <v>1E-3</v>
      </c>
      <c r="E106" s="29">
        <v>5.0000000000000001E-3</v>
      </c>
      <c r="F106" s="29">
        <v>1E-3</v>
      </c>
      <c r="G106" s="7">
        <v>2E-3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</row>
    <row r="107" spans="1:15" hidden="1" x14ac:dyDescent="0.25">
      <c r="A107" s="9" t="s">
        <v>296</v>
      </c>
      <c r="B107" s="9" t="s">
        <v>297</v>
      </c>
      <c r="C107" s="29"/>
      <c r="D107" s="26">
        <v>0</v>
      </c>
      <c r="E107" s="29">
        <v>0</v>
      </c>
      <c r="F107" s="29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</row>
    <row r="108" spans="1:15" hidden="1" x14ac:dyDescent="0.25">
      <c r="A108" s="9" t="s">
        <v>102</v>
      </c>
      <c r="B108" s="9" t="s">
        <v>102</v>
      </c>
      <c r="C108" s="29"/>
      <c r="D108" s="26">
        <v>4.4999999999999998E-2</v>
      </c>
      <c r="E108" s="29">
        <v>9.6000000000000002E-2</v>
      </c>
      <c r="F108" s="29">
        <v>4.1000000000000002E-2</v>
      </c>
      <c r="G108" s="7">
        <v>1.3299999999999999E-2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</row>
    <row r="109" spans="1:15" hidden="1" x14ac:dyDescent="0.25">
      <c r="A109" s="9" t="s">
        <v>462</v>
      </c>
      <c r="B109" s="9" t="s">
        <v>463</v>
      </c>
      <c r="C109" s="29"/>
      <c r="D109" s="26">
        <v>1.2999999999999999E-2</v>
      </c>
      <c r="E109" s="29">
        <v>1.2E-2</v>
      </c>
      <c r="F109" s="29">
        <v>1.2999999999999999E-2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</row>
    <row r="110" spans="1:15" hidden="1" x14ac:dyDescent="0.25">
      <c r="A110" s="9" t="s">
        <v>282</v>
      </c>
      <c r="B110" s="9" t="s">
        <v>283</v>
      </c>
      <c r="C110" s="29"/>
      <c r="D110" s="26">
        <v>2E-3</v>
      </c>
      <c r="E110" s="29">
        <v>3.0000000000000001E-3</v>
      </c>
      <c r="F110" s="29">
        <v>2E-3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</row>
    <row r="111" spans="1:15" hidden="1" x14ac:dyDescent="0.25">
      <c r="A111" s="9" t="s">
        <v>84</v>
      </c>
      <c r="B111" s="9" t="s">
        <v>85</v>
      </c>
      <c r="C111" s="29"/>
      <c r="D111" s="26">
        <v>0.41499999999999998</v>
      </c>
      <c r="E111" s="29">
        <v>0.41399999999999998</v>
      </c>
      <c r="F111" s="29">
        <v>0.38900000000000001</v>
      </c>
      <c r="G111" s="7">
        <v>0.88700000000000001</v>
      </c>
      <c r="H111" s="7">
        <v>1.2692399999999999</v>
      </c>
      <c r="I111" s="7">
        <v>1.2769999999999999</v>
      </c>
      <c r="J111" s="7">
        <v>1.3371</v>
      </c>
      <c r="K111" s="7">
        <v>1.2965</v>
      </c>
      <c r="L111" s="7">
        <v>1.2170000000000001</v>
      </c>
      <c r="M111" s="7">
        <v>2.5640000000000001</v>
      </c>
      <c r="N111" s="7">
        <v>3.9420000000000002</v>
      </c>
      <c r="O111" s="7">
        <v>2.7570000000000001</v>
      </c>
    </row>
    <row r="112" spans="1:15" hidden="1" x14ac:dyDescent="0.25">
      <c r="A112" s="9" t="s">
        <v>533</v>
      </c>
      <c r="B112" s="9" t="s">
        <v>534</v>
      </c>
      <c r="C112" s="29"/>
      <c r="D112" s="26">
        <v>1.4E-2</v>
      </c>
      <c r="E112" s="29">
        <v>0</v>
      </c>
      <c r="F112" s="29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</row>
    <row r="113" spans="1:15" hidden="1" x14ac:dyDescent="0.25">
      <c r="A113" s="9" t="s">
        <v>326</v>
      </c>
      <c r="B113" s="9" t="s">
        <v>327</v>
      </c>
      <c r="C113" s="29"/>
      <c r="D113" s="26">
        <v>0.69899999999999995</v>
      </c>
      <c r="E113" s="29">
        <v>2.7330000000000001</v>
      </c>
      <c r="F113" s="29">
        <v>2.0499999999999998</v>
      </c>
      <c r="G113" s="7">
        <v>2.7290000000000001</v>
      </c>
      <c r="H113" s="7">
        <v>0.89780000000000004</v>
      </c>
      <c r="I113" s="7">
        <v>0.86419999999999997</v>
      </c>
      <c r="J113" s="7">
        <v>1.9398</v>
      </c>
      <c r="K113" s="7">
        <v>1.8906000000000001</v>
      </c>
      <c r="L113" s="7">
        <v>1.488</v>
      </c>
      <c r="M113" s="7">
        <v>0.80300000000000005</v>
      </c>
      <c r="N113" s="7">
        <v>0.29499999999999998</v>
      </c>
      <c r="O113" s="7">
        <v>0.29499999999999998</v>
      </c>
    </row>
    <row r="114" spans="1:15" hidden="1" x14ac:dyDescent="0.25">
      <c r="A114" s="9" t="s">
        <v>131</v>
      </c>
      <c r="B114" s="9" t="s">
        <v>132</v>
      </c>
      <c r="C114" s="29"/>
      <c r="D114" s="26">
        <v>0</v>
      </c>
      <c r="E114" s="29">
        <v>0</v>
      </c>
      <c r="F114" s="29">
        <v>0</v>
      </c>
      <c r="G114" s="7">
        <v>0</v>
      </c>
      <c r="H114" s="7">
        <v>0</v>
      </c>
      <c r="I114" s="7">
        <v>5.0000000000000001E-3</v>
      </c>
      <c r="J114" s="7">
        <v>8.2999999999999998E-5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</row>
    <row r="115" spans="1:15" hidden="1" x14ac:dyDescent="0.25">
      <c r="A115" s="9" t="s">
        <v>328</v>
      </c>
      <c r="B115" s="9" t="s">
        <v>329</v>
      </c>
      <c r="C115" s="29"/>
      <c r="D115" s="26">
        <v>0.01</v>
      </c>
      <c r="E115" s="29">
        <v>0.01</v>
      </c>
      <c r="F115" s="29">
        <v>0.01</v>
      </c>
      <c r="G115" s="7">
        <v>8.9999999999999993E-3</v>
      </c>
      <c r="H115" s="7">
        <v>1.2999999999999999E-2</v>
      </c>
      <c r="I115" s="7">
        <v>0.02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</row>
    <row r="116" spans="1:15" hidden="1" x14ac:dyDescent="0.25">
      <c r="A116" s="9" t="s">
        <v>274</v>
      </c>
      <c r="B116" s="9" t="s">
        <v>275</v>
      </c>
      <c r="C116" s="29"/>
      <c r="D116" s="26">
        <v>0</v>
      </c>
      <c r="E116" s="29">
        <v>0</v>
      </c>
      <c r="F116" s="29">
        <v>0</v>
      </c>
      <c r="G116" s="7">
        <v>2E-3</v>
      </c>
      <c r="H116" s="7">
        <v>0</v>
      </c>
      <c r="I116" s="7">
        <v>3.0000000000000001E-3</v>
      </c>
      <c r="J116" s="7">
        <v>0.317</v>
      </c>
      <c r="K116" s="7">
        <v>0</v>
      </c>
      <c r="L116" s="7">
        <v>0.317</v>
      </c>
      <c r="M116" s="7">
        <v>0.317</v>
      </c>
      <c r="N116" s="7">
        <v>0.317</v>
      </c>
      <c r="O116" s="7">
        <v>0.317</v>
      </c>
    </row>
    <row r="117" spans="1:15" hidden="1" x14ac:dyDescent="0.25">
      <c r="A117" s="9" t="s">
        <v>173</v>
      </c>
      <c r="B117" s="9" t="s">
        <v>174</v>
      </c>
      <c r="C117" s="29"/>
      <c r="D117" s="26">
        <v>0</v>
      </c>
      <c r="E117" s="29">
        <v>0.13</v>
      </c>
      <c r="F117" s="29">
        <v>2.9000000000000001E-2</v>
      </c>
      <c r="G117" s="7">
        <v>1.7000000000000001E-2</v>
      </c>
      <c r="H117" s="7">
        <v>2.5000000000000001E-2</v>
      </c>
      <c r="I117" s="7">
        <v>3.4000000000000002E-2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hidden="1" x14ac:dyDescent="0.25">
      <c r="A118" s="9" t="s">
        <v>171</v>
      </c>
      <c r="B118" s="9" t="s">
        <v>172</v>
      </c>
      <c r="C118" s="29"/>
      <c r="D118" s="26">
        <v>5.8000000000000003E-2</v>
      </c>
      <c r="E118" s="29">
        <v>5.8330000000000002</v>
      </c>
      <c r="F118" s="29">
        <v>3.1720000000000002</v>
      </c>
      <c r="G118" s="7">
        <v>3.6930000000000001</v>
      </c>
      <c r="H118" s="7">
        <v>2.4357220000000002</v>
      </c>
      <c r="I118" s="7">
        <v>4.931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</row>
    <row r="119" spans="1:15" hidden="1" x14ac:dyDescent="0.25">
      <c r="A119" s="9" t="s">
        <v>175</v>
      </c>
      <c r="B119" s="9" t="s">
        <v>176</v>
      </c>
      <c r="C119" s="29"/>
      <c r="D119" s="26">
        <v>0</v>
      </c>
      <c r="E119" s="29">
        <v>0</v>
      </c>
      <c r="F119" s="29">
        <v>0</v>
      </c>
      <c r="G119" s="7">
        <v>3.3000000000000002E-2</v>
      </c>
      <c r="H119" s="7">
        <v>6.8056000000000005E-2</v>
      </c>
      <c r="I119" s="7">
        <v>5.0000000000000001E-3</v>
      </c>
      <c r="J119" s="7">
        <v>3.0000000000000001E-6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</row>
    <row r="120" spans="1:15" x14ac:dyDescent="0.25">
      <c r="A120" s="10"/>
      <c r="B120" s="10" t="s">
        <v>646</v>
      </c>
      <c r="C120" s="30">
        <v>6.5523999999999999E-2</v>
      </c>
      <c r="D120" s="28">
        <v>7.3999999999999996E-2</v>
      </c>
      <c r="E120" s="29">
        <v>0.153</v>
      </c>
      <c r="F120" s="29">
        <v>0.104</v>
      </c>
      <c r="G120" s="7">
        <v>0.628</v>
      </c>
      <c r="H120" s="7">
        <v>0.62722699999999998</v>
      </c>
      <c r="I120" s="7">
        <v>0.69069999999999998</v>
      </c>
      <c r="J120" s="7">
        <v>5.5487000000000002E-2</v>
      </c>
      <c r="K120" s="7">
        <v>6.0000000000000001E-3</v>
      </c>
      <c r="L120" s="7">
        <v>0.76600000000000001</v>
      </c>
      <c r="M120" s="7">
        <v>0</v>
      </c>
      <c r="N120" s="7">
        <v>0</v>
      </c>
      <c r="O120" s="7">
        <v>0</v>
      </c>
    </row>
    <row r="121" spans="1:15" hidden="1" x14ac:dyDescent="0.25">
      <c r="A121" s="9" t="s">
        <v>544</v>
      </c>
      <c r="B121" s="9" t="s">
        <v>545</v>
      </c>
      <c r="C121" s="29"/>
      <c r="D121" s="26">
        <v>0</v>
      </c>
      <c r="E121" s="29">
        <v>0</v>
      </c>
      <c r="F121" s="29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</row>
    <row r="122" spans="1:15" hidden="1" x14ac:dyDescent="0.25">
      <c r="A122" s="9" t="s">
        <v>356</v>
      </c>
      <c r="B122" s="9" t="s">
        <v>357</v>
      </c>
      <c r="C122" s="29"/>
      <c r="D122" s="26">
        <v>1.4E-2</v>
      </c>
      <c r="E122" s="29">
        <v>1.4E-2</v>
      </c>
      <c r="F122" s="29">
        <v>0.01</v>
      </c>
      <c r="G122" s="7">
        <v>1.9E-2</v>
      </c>
      <c r="H122" s="7">
        <v>3.5000000000000003E-2</v>
      </c>
      <c r="I122" s="7">
        <v>2.9000000000000001E-2</v>
      </c>
      <c r="J122" s="7">
        <v>1.4319999999999999E-3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</row>
    <row r="123" spans="1:15" hidden="1" x14ac:dyDescent="0.25">
      <c r="A123" s="9" t="s">
        <v>509</v>
      </c>
      <c r="B123" s="9" t="s">
        <v>510</v>
      </c>
      <c r="C123" s="29"/>
      <c r="D123" s="26">
        <v>1.4E-2</v>
      </c>
      <c r="E123" s="29">
        <v>0.126</v>
      </c>
      <c r="F123" s="29">
        <v>7.8E-2</v>
      </c>
      <c r="G123" s="7">
        <v>0.58699999999999997</v>
      </c>
      <c r="H123" s="7">
        <v>0.57199999999999995</v>
      </c>
      <c r="I123" s="7">
        <v>0.63700000000000001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</row>
    <row r="124" spans="1:15" hidden="1" x14ac:dyDescent="0.25">
      <c r="A124" s="3" t="s">
        <v>643</v>
      </c>
      <c r="B124" s="9" t="s">
        <v>541</v>
      </c>
      <c r="C124" s="29"/>
      <c r="D124" s="26">
        <v>0</v>
      </c>
      <c r="E124" s="29">
        <v>0</v>
      </c>
      <c r="F124" s="29">
        <v>0</v>
      </c>
      <c r="G124" s="7">
        <v>0</v>
      </c>
      <c r="H124" s="7">
        <v>0</v>
      </c>
      <c r="I124" s="7">
        <v>1E-3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</row>
    <row r="125" spans="1:15" hidden="1" x14ac:dyDescent="0.25">
      <c r="A125" s="9" t="s">
        <v>539</v>
      </c>
      <c r="B125" s="9" t="s">
        <v>540</v>
      </c>
      <c r="C125" s="29"/>
      <c r="D125" s="26">
        <v>0</v>
      </c>
      <c r="E125" s="29">
        <v>0</v>
      </c>
      <c r="F125" s="29">
        <v>0</v>
      </c>
      <c r="G125" s="7">
        <v>0</v>
      </c>
      <c r="H125" s="7">
        <v>0</v>
      </c>
      <c r="I125" s="7">
        <v>1E-3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</row>
    <row r="126" spans="1:15" hidden="1" x14ac:dyDescent="0.25">
      <c r="A126" s="9" t="s">
        <v>352</v>
      </c>
      <c r="B126" s="9" t="s">
        <v>353</v>
      </c>
      <c r="C126" s="29"/>
      <c r="D126" s="26">
        <v>4.5999999999999999E-2</v>
      </c>
      <c r="E126" s="29">
        <v>1.2999999999999999E-2</v>
      </c>
      <c r="F126" s="29">
        <v>1.6E-2</v>
      </c>
      <c r="G126" s="7">
        <v>2.1999999999999999E-2</v>
      </c>
      <c r="H126" s="7">
        <v>0.02</v>
      </c>
      <c r="I126" s="7">
        <v>1.2699999999999999E-2</v>
      </c>
      <c r="J126" s="7">
        <v>1.4E-2</v>
      </c>
      <c r="K126" s="7">
        <v>6.0000000000000001E-3</v>
      </c>
      <c r="L126" s="7">
        <v>0.76600000000000001</v>
      </c>
      <c r="M126" s="7">
        <v>0</v>
      </c>
      <c r="N126" s="7">
        <v>0</v>
      </c>
      <c r="O126" s="7">
        <v>0</v>
      </c>
    </row>
    <row r="127" spans="1:15" hidden="1" x14ac:dyDescent="0.25">
      <c r="A127" s="9" t="s">
        <v>542</v>
      </c>
      <c r="B127" s="9" t="s">
        <v>543</v>
      </c>
      <c r="C127" s="29"/>
      <c r="D127" s="26">
        <v>0</v>
      </c>
      <c r="E127" s="29">
        <v>0</v>
      </c>
      <c r="F127" s="29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</row>
    <row r="128" spans="1:15" hidden="1" x14ac:dyDescent="0.25">
      <c r="A128" s="9" t="s">
        <v>513</v>
      </c>
      <c r="B128" s="9" t="s">
        <v>514</v>
      </c>
      <c r="C128" s="29"/>
      <c r="D128" s="26">
        <v>0</v>
      </c>
      <c r="E128" s="29">
        <v>0</v>
      </c>
      <c r="F128" s="29">
        <v>0</v>
      </c>
      <c r="G128" s="7">
        <v>0</v>
      </c>
      <c r="H128" s="7">
        <v>2.2699999999999999E-4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</row>
    <row r="129" spans="1:15" hidden="1" x14ac:dyDescent="0.25">
      <c r="A129" s="9" t="s">
        <v>537</v>
      </c>
      <c r="B129" s="9" t="s">
        <v>538</v>
      </c>
      <c r="C129" s="29"/>
      <c r="D129" s="26">
        <v>0</v>
      </c>
      <c r="E129" s="29">
        <v>0</v>
      </c>
      <c r="F129" s="29">
        <v>0</v>
      </c>
      <c r="G129" s="7">
        <v>0</v>
      </c>
      <c r="H129" s="7">
        <v>0</v>
      </c>
      <c r="I129" s="7">
        <v>0.01</v>
      </c>
      <c r="J129" s="7">
        <v>4.0055E-2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</row>
    <row r="130" spans="1:15" x14ac:dyDescent="0.25">
      <c r="A130" s="10"/>
      <c r="B130" s="10" t="s">
        <v>648</v>
      </c>
      <c r="C130" s="30">
        <f>C131+C132+C133+C134+C135+C136+C137+C138+C139+C140+C141+C142</f>
        <v>318.48416871401503</v>
      </c>
      <c r="D130" s="28">
        <v>219.05290000000002</v>
      </c>
      <c r="E130" s="29">
        <v>219.89960000000002</v>
      </c>
      <c r="F130" s="29">
        <v>200.9145</v>
      </c>
      <c r="G130" s="7">
        <v>314.88815699999998</v>
      </c>
      <c r="H130" s="7">
        <v>367.86839199999997</v>
      </c>
      <c r="I130" s="7">
        <v>318.70301999999998</v>
      </c>
      <c r="J130" s="7">
        <v>295.04344099999997</v>
      </c>
      <c r="K130" s="7">
        <v>281.8843</v>
      </c>
      <c r="L130" s="7">
        <v>232.6336</v>
      </c>
      <c r="M130" s="7">
        <v>318.95679999999999</v>
      </c>
      <c r="N130" s="7">
        <v>307.28250000000003</v>
      </c>
      <c r="O130" s="7">
        <v>229.50409999999999</v>
      </c>
    </row>
    <row r="131" spans="1:15" x14ac:dyDescent="0.25">
      <c r="A131" s="9" t="s">
        <v>377</v>
      </c>
      <c r="B131" s="9" t="s">
        <v>378</v>
      </c>
      <c r="C131" s="29">
        <v>0.35270000000000001</v>
      </c>
      <c r="D131" s="26">
        <v>2.4146999999999998</v>
      </c>
      <c r="E131" s="29">
        <v>3.1419999999999999</v>
      </c>
      <c r="F131" s="29">
        <v>7.3940000000000001</v>
      </c>
      <c r="G131" s="7">
        <v>23.911000000000001</v>
      </c>
      <c r="H131" s="7">
        <v>28.457000000000001</v>
      </c>
      <c r="I131" s="7">
        <v>15.215999999999999</v>
      </c>
      <c r="J131" s="7">
        <v>12.4147</v>
      </c>
      <c r="K131" s="7">
        <v>6.3</v>
      </c>
      <c r="L131" s="7">
        <v>5.641</v>
      </c>
      <c r="M131" s="7">
        <v>1.6950000000000001</v>
      </c>
      <c r="N131" s="7">
        <v>0.122</v>
      </c>
      <c r="O131" s="7">
        <v>0.6</v>
      </c>
    </row>
    <row r="132" spans="1:15" x14ac:dyDescent="0.25">
      <c r="A132" s="9" t="s">
        <v>399</v>
      </c>
      <c r="B132" s="9" t="s">
        <v>400</v>
      </c>
      <c r="C132" s="43">
        <v>2.4917924870000001</v>
      </c>
      <c r="D132" s="26">
        <v>4.6803999999999997</v>
      </c>
      <c r="E132" s="29">
        <v>4.9405000000000001</v>
      </c>
      <c r="F132" s="29">
        <v>8.7148000000000003</v>
      </c>
      <c r="G132" s="7">
        <v>15.129004</v>
      </c>
      <c r="H132" s="7">
        <v>19.126093000000001</v>
      </c>
      <c r="I132" s="7">
        <v>15.54031</v>
      </c>
      <c r="J132" s="7">
        <v>11.580037000000001</v>
      </c>
      <c r="K132" s="7">
        <v>12.202199999999999</v>
      </c>
      <c r="L132" s="7">
        <v>7.8449999999999998</v>
      </c>
      <c r="M132" s="7">
        <v>12.4107</v>
      </c>
      <c r="N132" s="7">
        <v>6.5970000000000004</v>
      </c>
      <c r="O132" s="7">
        <v>3.2774999999999999</v>
      </c>
    </row>
    <row r="133" spans="1:15" x14ac:dyDescent="0.25">
      <c r="A133" s="9" t="s">
        <v>383</v>
      </c>
      <c r="B133" s="9" t="s">
        <v>384</v>
      </c>
      <c r="C133" s="43">
        <v>11.068499463435005</v>
      </c>
      <c r="D133" s="26">
        <v>2.3077999999999999</v>
      </c>
      <c r="E133" s="29">
        <v>0.2455</v>
      </c>
      <c r="F133" s="29">
        <v>0.23069999999999999</v>
      </c>
      <c r="G133" s="7">
        <v>0.228329</v>
      </c>
      <c r="H133" s="7">
        <v>0.41359499999999999</v>
      </c>
      <c r="I133" s="7">
        <v>0.51739599999999997</v>
      </c>
      <c r="J133" s="7">
        <v>0.37288700000000002</v>
      </c>
      <c r="K133" s="7">
        <v>0.28100000000000003</v>
      </c>
      <c r="L133" s="7">
        <v>1.5266999999999999</v>
      </c>
      <c r="M133" s="7">
        <v>4.5585000000000004</v>
      </c>
      <c r="N133" s="7">
        <v>5.3254000000000001</v>
      </c>
      <c r="O133" s="7">
        <v>0.94220000000000004</v>
      </c>
    </row>
    <row r="134" spans="1:15" x14ac:dyDescent="0.25">
      <c r="A134" s="9" t="s">
        <v>401</v>
      </c>
      <c r="B134" s="9" t="s">
        <v>402</v>
      </c>
      <c r="C134" s="43">
        <v>1.16417194358</v>
      </c>
      <c r="D134" s="26">
        <v>1.3996</v>
      </c>
      <c r="E134" s="29">
        <v>1.7931999999999999</v>
      </c>
      <c r="F134" s="29">
        <v>2.5127000000000002</v>
      </c>
      <c r="G134" s="7">
        <v>5.4913949999999998</v>
      </c>
      <c r="H134" s="7">
        <v>6.8682759999999998</v>
      </c>
      <c r="I134" s="7">
        <v>6.3434020000000002</v>
      </c>
      <c r="J134" s="7">
        <v>2.8929659999999999</v>
      </c>
      <c r="K134" s="7">
        <v>2.6594000000000002</v>
      </c>
      <c r="L134" s="7">
        <v>1.5652999999999999</v>
      </c>
      <c r="M134" s="7">
        <v>2.3252999999999999</v>
      </c>
      <c r="N134" s="7">
        <v>1.3934</v>
      </c>
      <c r="O134" s="7">
        <v>1.9711000000000001</v>
      </c>
    </row>
    <row r="135" spans="1:15" x14ac:dyDescent="0.25">
      <c r="A135" s="9" t="s">
        <v>395</v>
      </c>
      <c r="B135" s="9" t="s">
        <v>396</v>
      </c>
      <c r="C135" s="43">
        <v>7.1500000000000008E-2</v>
      </c>
      <c r="D135" s="26">
        <v>0.47489999999999999</v>
      </c>
      <c r="E135" s="29">
        <v>0.62409999999999999</v>
      </c>
      <c r="F135" s="29">
        <v>3.4479000000000002</v>
      </c>
      <c r="G135" s="7">
        <v>8.0440000000000005</v>
      </c>
      <c r="H135" s="7">
        <v>6.65</v>
      </c>
      <c r="I135" s="7">
        <v>2.7</v>
      </c>
      <c r="J135" s="7">
        <v>1.6015999999999999</v>
      </c>
      <c r="K135" s="7">
        <v>0.8</v>
      </c>
      <c r="L135" s="7">
        <v>1.0069999999999999</v>
      </c>
      <c r="M135" s="7">
        <v>0.879</v>
      </c>
      <c r="N135" s="7">
        <v>0.26100000000000001</v>
      </c>
      <c r="O135" s="7">
        <v>2.95</v>
      </c>
    </row>
    <row r="136" spans="1:15" x14ac:dyDescent="0.25">
      <c r="A136" s="9" t="s">
        <v>397</v>
      </c>
      <c r="B136" s="9" t="s">
        <v>398</v>
      </c>
      <c r="C136" s="43">
        <v>10.334853916</v>
      </c>
      <c r="D136" s="26">
        <v>12.634600000000001</v>
      </c>
      <c r="E136" s="29">
        <v>11.185600000000001</v>
      </c>
      <c r="F136" s="29">
        <v>10.711399999999999</v>
      </c>
      <c r="G136" s="7">
        <v>25.626953</v>
      </c>
      <c r="H136" s="7">
        <v>35.747069000000003</v>
      </c>
      <c r="I136" s="7">
        <v>34.413682000000001</v>
      </c>
      <c r="J136" s="7">
        <v>28.904330000000002</v>
      </c>
      <c r="K136" s="7">
        <v>29.985399999999998</v>
      </c>
      <c r="L136" s="7">
        <v>20.116399999999999</v>
      </c>
      <c r="M136" s="7">
        <v>30.7788</v>
      </c>
      <c r="N136" s="7">
        <v>12.571</v>
      </c>
      <c r="O136" s="7">
        <v>19.0016</v>
      </c>
    </row>
    <row r="137" spans="1:15" x14ac:dyDescent="0.25">
      <c r="A137" s="9" t="s">
        <v>38</v>
      </c>
      <c r="B137" s="9" t="s">
        <v>39</v>
      </c>
      <c r="C137" s="43">
        <v>111.69640000000003</v>
      </c>
      <c r="D137" s="26">
        <v>33.466200000000001</v>
      </c>
      <c r="E137" s="29">
        <v>22.032</v>
      </c>
      <c r="F137" s="29"/>
      <c r="G137" s="7"/>
      <c r="H137" s="7"/>
      <c r="I137" s="7"/>
      <c r="J137" s="7"/>
      <c r="K137" s="7"/>
      <c r="L137" s="7"/>
      <c r="M137" s="7"/>
      <c r="N137" s="7"/>
      <c r="O137" s="7"/>
    </row>
    <row r="138" spans="1:15" x14ac:dyDescent="0.25">
      <c r="A138" s="9" t="s">
        <v>381</v>
      </c>
      <c r="B138" s="9" t="s">
        <v>382</v>
      </c>
      <c r="C138" s="43">
        <v>10.755426457999999</v>
      </c>
      <c r="D138" s="26">
        <v>12.564500000000001</v>
      </c>
      <c r="E138" s="29">
        <v>12.1111</v>
      </c>
      <c r="F138" s="29">
        <v>12.215</v>
      </c>
      <c r="G138" s="7">
        <v>23.23798</v>
      </c>
      <c r="H138" s="7">
        <v>32.731921999999997</v>
      </c>
      <c r="I138" s="7">
        <v>31.884703999999999</v>
      </c>
      <c r="J138" s="7">
        <v>23.036633999999999</v>
      </c>
      <c r="K138" s="7">
        <v>24.5517</v>
      </c>
      <c r="L138" s="7">
        <v>22.879300000000001</v>
      </c>
      <c r="M138" s="7">
        <v>24.207599999999999</v>
      </c>
      <c r="N138" s="7">
        <v>13.1615</v>
      </c>
      <c r="O138" s="7">
        <v>11.874000000000001</v>
      </c>
    </row>
    <row r="139" spans="1:15" x14ac:dyDescent="0.25">
      <c r="A139" s="9" t="s">
        <v>385</v>
      </c>
      <c r="B139" s="9" t="s">
        <v>386</v>
      </c>
      <c r="C139" s="43">
        <v>87.074627395000036</v>
      </c>
      <c r="D139" s="26">
        <v>64.619699999999995</v>
      </c>
      <c r="E139" s="29">
        <v>65.176100000000005</v>
      </c>
      <c r="F139" s="29">
        <v>65.224199999999996</v>
      </c>
      <c r="G139" s="7">
        <v>109.111923</v>
      </c>
      <c r="H139" s="7">
        <v>96.235015000000004</v>
      </c>
      <c r="I139" s="7">
        <v>80.157484999999994</v>
      </c>
      <c r="J139" s="7">
        <v>84.614022000000006</v>
      </c>
      <c r="K139" s="7">
        <v>69.852999999999994</v>
      </c>
      <c r="L139" s="7">
        <v>55.994799999999998</v>
      </c>
      <c r="M139" s="7">
        <v>113.3006</v>
      </c>
      <c r="N139" s="7">
        <v>136.25129999999999</v>
      </c>
      <c r="O139" s="7">
        <v>93.148200000000003</v>
      </c>
    </row>
    <row r="140" spans="1:15" x14ac:dyDescent="0.25">
      <c r="A140" s="9" t="s">
        <v>387</v>
      </c>
      <c r="B140" s="9" t="s">
        <v>388</v>
      </c>
      <c r="C140" s="43">
        <v>40.366281937000004</v>
      </c>
      <c r="D140" s="26">
        <v>44.183199999999999</v>
      </c>
      <c r="E140" s="29">
        <v>62.9039</v>
      </c>
      <c r="F140" s="29">
        <v>53.658299999999997</v>
      </c>
      <c r="G140" s="7">
        <v>56.689366</v>
      </c>
      <c r="H140" s="7">
        <v>75.640595000000005</v>
      </c>
      <c r="I140" s="7">
        <v>76.645137000000005</v>
      </c>
      <c r="J140" s="7">
        <v>66.596114999999998</v>
      </c>
      <c r="K140" s="7">
        <v>69.608199999999997</v>
      </c>
      <c r="L140" s="7">
        <v>54.179000000000002</v>
      </c>
      <c r="M140" s="7">
        <v>52.752200000000002</v>
      </c>
      <c r="N140" s="7">
        <v>53.087299999999999</v>
      </c>
      <c r="O140" s="7">
        <v>27.342300000000002</v>
      </c>
    </row>
    <row r="141" spans="1:15" x14ac:dyDescent="0.25">
      <c r="A141" s="9" t="s">
        <v>389</v>
      </c>
      <c r="B141" s="9" t="s">
        <v>390</v>
      </c>
      <c r="C141" s="43">
        <v>28.793096353999992</v>
      </c>
      <c r="D141" s="26">
        <v>32.584600000000002</v>
      </c>
      <c r="E141" s="29">
        <v>31.862500000000001</v>
      </c>
      <c r="F141" s="29">
        <v>29.366599999999998</v>
      </c>
      <c r="G141" s="7">
        <v>20.842199000000001</v>
      </c>
      <c r="H141" s="7">
        <v>36.856296999999998</v>
      </c>
      <c r="I141" s="7">
        <v>38.907836000000003</v>
      </c>
      <c r="J141" s="7">
        <v>39.204808999999997</v>
      </c>
      <c r="K141" s="7">
        <v>37.522599999999997</v>
      </c>
      <c r="L141" s="7">
        <v>41.483199999999997</v>
      </c>
      <c r="M141" s="7">
        <v>23.635100000000001</v>
      </c>
      <c r="N141" s="7">
        <v>20.348199999999999</v>
      </c>
      <c r="O141" s="7">
        <v>31.479700000000001</v>
      </c>
    </row>
    <row r="142" spans="1:15" x14ac:dyDescent="0.25">
      <c r="A142" s="9" t="s">
        <v>393</v>
      </c>
      <c r="B142" s="9" t="s">
        <v>394</v>
      </c>
      <c r="C142" s="43">
        <v>14.314818760000003</v>
      </c>
      <c r="D142" s="26">
        <v>7.7226999999999997</v>
      </c>
      <c r="E142" s="29">
        <v>3.8831000000000002</v>
      </c>
      <c r="F142" s="29">
        <v>7.4389000000000003</v>
      </c>
      <c r="G142" s="7">
        <v>26.576008000000002</v>
      </c>
      <c r="H142" s="7">
        <v>29.142530000000001</v>
      </c>
      <c r="I142" s="7">
        <v>16.377068000000001</v>
      </c>
      <c r="J142" s="7">
        <v>23.825341000000002</v>
      </c>
      <c r="K142" s="7">
        <v>28.120799999999999</v>
      </c>
      <c r="L142" s="7">
        <v>20.395900000000001</v>
      </c>
      <c r="M142" s="7">
        <v>52.414000000000001</v>
      </c>
      <c r="N142" s="7">
        <v>58.164400000000001</v>
      </c>
      <c r="O142" s="7">
        <v>36.917499999999997</v>
      </c>
    </row>
    <row r="143" spans="1:15" x14ac:dyDescent="0.25">
      <c r="A143" s="10"/>
      <c r="B143" s="10" t="s">
        <v>647</v>
      </c>
      <c r="C143" s="30">
        <v>0.18640000000000001</v>
      </c>
      <c r="D143" s="28">
        <v>0.41299999999999998</v>
      </c>
      <c r="E143" s="29">
        <v>0.71699999999999997</v>
      </c>
      <c r="F143" s="29">
        <v>1.2430000000000001</v>
      </c>
      <c r="G143" s="7">
        <v>1.617</v>
      </c>
      <c r="H143" s="7">
        <v>1.1967300000000001</v>
      </c>
      <c r="I143" s="7">
        <v>0.81030000000000002</v>
      </c>
      <c r="J143" s="7">
        <v>0.77059999999999995</v>
      </c>
      <c r="K143" s="7">
        <v>0.17499999999999999</v>
      </c>
      <c r="L143" s="7">
        <v>2.8000000000000001E-2</v>
      </c>
      <c r="M143" s="7">
        <v>8.5999999999999993E-2</v>
      </c>
      <c r="N143" s="7">
        <v>0.32600000000000001</v>
      </c>
      <c r="O143" s="7">
        <v>2.9000000000000001E-2</v>
      </c>
    </row>
    <row r="144" spans="1:15" hidden="1" x14ac:dyDescent="0.25">
      <c r="A144" s="9" t="s">
        <v>411</v>
      </c>
      <c r="B144" s="9" t="s">
        <v>412</v>
      </c>
      <c r="C144" s="9"/>
      <c r="D144" s="12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0.32600000000000001</v>
      </c>
      <c r="O144" s="7">
        <v>2.9000000000000001E-2</v>
      </c>
    </row>
    <row r="145" spans="1:15" hidden="1" x14ac:dyDescent="0.25">
      <c r="A145" s="9" t="s">
        <v>425</v>
      </c>
      <c r="B145" s="9" t="s">
        <v>426</v>
      </c>
      <c r="C145" s="9"/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1E-3</v>
      </c>
      <c r="L145" s="7">
        <v>0</v>
      </c>
      <c r="M145" s="7">
        <v>0</v>
      </c>
      <c r="N145" s="7">
        <v>0</v>
      </c>
      <c r="O145" s="7">
        <v>0</v>
      </c>
    </row>
    <row r="146" spans="1:15" hidden="1" x14ac:dyDescent="0.25">
      <c r="A146" s="9" t="s">
        <v>434</v>
      </c>
      <c r="B146" s="9" t="s">
        <v>435</v>
      </c>
      <c r="C146" s="9"/>
      <c r="D146" s="7">
        <v>2.1000000000000001E-2</v>
      </c>
      <c r="E146" s="7">
        <v>2.9000000000000001E-2</v>
      </c>
      <c r="F146" s="7">
        <v>2.3E-2</v>
      </c>
      <c r="G146" s="7">
        <v>2.3E-2</v>
      </c>
      <c r="H146" s="7">
        <v>1.9730000000000001E-2</v>
      </c>
      <c r="I146" s="7">
        <v>1.83E-2</v>
      </c>
      <c r="J146" s="7">
        <v>2.6499999999999999E-2</v>
      </c>
      <c r="K146" s="7">
        <v>7.3999999999999996E-2</v>
      </c>
      <c r="L146" s="7">
        <v>0</v>
      </c>
      <c r="M146" s="7">
        <v>7.0000000000000001E-3</v>
      </c>
      <c r="N146" s="7">
        <v>0</v>
      </c>
      <c r="O146" s="7">
        <v>0</v>
      </c>
    </row>
    <row r="147" spans="1:15" hidden="1" x14ac:dyDescent="0.25">
      <c r="A147" s="9" t="s">
        <v>405</v>
      </c>
      <c r="B147" s="9" t="s">
        <v>406</v>
      </c>
      <c r="C147" s="9"/>
      <c r="D147" s="7">
        <v>0.14699999999999999</v>
      </c>
      <c r="E147" s="7">
        <v>0.14399999999999999</v>
      </c>
      <c r="F147" s="7">
        <v>0.13800000000000001</v>
      </c>
      <c r="G147" s="7">
        <v>0.10100000000000001</v>
      </c>
      <c r="H147" s="7">
        <v>2.8000000000000001E-2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hidden="1" x14ac:dyDescent="0.25">
      <c r="A148" s="9" t="s">
        <v>421</v>
      </c>
      <c r="B148" s="9" t="s">
        <v>422</v>
      </c>
      <c r="C148" s="9"/>
      <c r="D148" s="7">
        <v>0.245</v>
      </c>
      <c r="E148" s="7">
        <v>0.54400000000000004</v>
      </c>
      <c r="F148" s="7">
        <v>1.0820000000000001</v>
      </c>
      <c r="G148" s="7">
        <v>1.4930000000000001</v>
      </c>
      <c r="H148" s="7">
        <v>1.149</v>
      </c>
      <c r="I148" s="7">
        <v>0.79200000000000004</v>
      </c>
      <c r="J148" s="7">
        <v>0.74399999999999999</v>
      </c>
      <c r="K148" s="7">
        <v>0.1</v>
      </c>
      <c r="L148" s="7">
        <v>2.8000000000000001E-2</v>
      </c>
      <c r="M148" s="7">
        <v>7.9000000000000001E-2</v>
      </c>
      <c r="N148" s="7">
        <v>0</v>
      </c>
      <c r="O148" s="7">
        <v>0</v>
      </c>
    </row>
    <row r="149" spans="1:15" hidden="1" x14ac:dyDescent="0.25">
      <c r="A149" s="9" t="s">
        <v>419</v>
      </c>
      <c r="B149" s="9" t="s">
        <v>420</v>
      </c>
      <c r="C149" s="9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1E-4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</row>
  </sheetData>
  <sortState ref="A132:N143">
    <sortCondition ref="B132:B14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workbookViewId="0">
      <selection activeCell="C4" sqref="C4:H126"/>
    </sheetView>
  </sheetViews>
  <sheetFormatPr defaultRowHeight="15" x14ac:dyDescent="0.25"/>
  <cols>
    <col min="1" max="1" width="30.85546875" bestFit="1" customWidth="1"/>
    <col min="2" max="2" width="66.5703125" bestFit="1" customWidth="1"/>
    <col min="3" max="15" width="12.7109375" customWidth="1"/>
  </cols>
  <sheetData>
    <row r="1" spans="1:15" x14ac:dyDescent="0.25">
      <c r="A1" t="s">
        <v>659</v>
      </c>
    </row>
    <row r="2" spans="1:15" x14ac:dyDescent="0.25">
      <c r="A2" t="s">
        <v>666</v>
      </c>
    </row>
    <row r="3" spans="1:15" x14ac:dyDescent="0.25">
      <c r="A3" s="1" t="s">
        <v>637</v>
      </c>
      <c r="B3" s="1" t="s">
        <v>638</v>
      </c>
      <c r="C3" s="1" t="s">
        <v>651</v>
      </c>
      <c r="D3" s="2">
        <v>2017</v>
      </c>
      <c r="E3" s="2">
        <v>2016</v>
      </c>
      <c r="F3" s="2">
        <v>2015</v>
      </c>
      <c r="G3" s="2">
        <v>2014</v>
      </c>
      <c r="H3" s="2">
        <v>2013</v>
      </c>
      <c r="I3" s="2">
        <v>2012</v>
      </c>
      <c r="J3" s="2">
        <v>2011</v>
      </c>
      <c r="K3" s="2">
        <v>2010</v>
      </c>
      <c r="L3" s="2">
        <v>2009</v>
      </c>
      <c r="M3" s="2">
        <v>2008</v>
      </c>
      <c r="N3" s="2">
        <v>2007</v>
      </c>
      <c r="O3" s="1">
        <v>2006</v>
      </c>
    </row>
    <row r="4" spans="1:15" x14ac:dyDescent="0.25">
      <c r="A4" s="9" t="s">
        <v>13</v>
      </c>
      <c r="B4" s="9" t="s">
        <v>14</v>
      </c>
      <c r="C4" s="43">
        <v>401.41763000000009</v>
      </c>
      <c r="D4" s="29">
        <v>290.72800000000001</v>
      </c>
      <c r="E4" s="29">
        <v>327.90300000000002</v>
      </c>
      <c r="F4" s="29">
        <v>354.911</v>
      </c>
      <c r="G4" s="29">
        <v>348.55</v>
      </c>
      <c r="H4" s="29">
        <v>344.83780000000002</v>
      </c>
      <c r="I4" s="7">
        <v>319.22725000000003</v>
      </c>
      <c r="J4" s="7">
        <v>280.30712</v>
      </c>
      <c r="K4" s="7">
        <v>274.92219999999998</v>
      </c>
      <c r="L4" s="7">
        <v>307.65210000000002</v>
      </c>
      <c r="M4" s="7">
        <v>150.8946</v>
      </c>
      <c r="N4" s="7">
        <v>38.883000000000003</v>
      </c>
      <c r="O4" s="7">
        <v>38.887999999999998</v>
      </c>
    </row>
    <row r="5" spans="1:15" x14ac:dyDescent="0.25">
      <c r="A5" s="9" t="s">
        <v>2</v>
      </c>
      <c r="B5" s="9" t="s">
        <v>3</v>
      </c>
      <c r="C5" s="43">
        <v>5.0251289999999997</v>
      </c>
      <c r="D5" s="29">
        <v>2.1139999999999999</v>
      </c>
      <c r="E5" s="29">
        <v>2.2930000000000001</v>
      </c>
      <c r="F5" s="29">
        <v>2.6080000000000001</v>
      </c>
      <c r="G5" s="29">
        <v>2.976</v>
      </c>
      <c r="H5" s="29">
        <v>2.7706770000000001</v>
      </c>
      <c r="I5" s="7">
        <v>3.139443</v>
      </c>
      <c r="J5" s="7">
        <v>3.248354</v>
      </c>
      <c r="K5" s="7">
        <v>3.3828999999999998</v>
      </c>
      <c r="L5" s="7">
        <v>4.3792</v>
      </c>
      <c r="M5" s="7">
        <v>0.57299999999999995</v>
      </c>
      <c r="N5" s="7">
        <v>0</v>
      </c>
      <c r="O5" s="7">
        <v>0</v>
      </c>
    </row>
    <row r="6" spans="1:15" x14ac:dyDescent="0.25">
      <c r="A6" s="9" t="s">
        <v>11</v>
      </c>
      <c r="B6" s="9" t="s">
        <v>12</v>
      </c>
      <c r="C6" s="43">
        <v>370.30847332099989</v>
      </c>
      <c r="D6" s="29">
        <v>249.024</v>
      </c>
      <c r="E6" s="29">
        <v>266.78100000000001</v>
      </c>
      <c r="F6" s="29">
        <v>209.85300000000001</v>
      </c>
      <c r="G6" s="29">
        <v>235.03778600000001</v>
      </c>
      <c r="H6" s="29">
        <v>242.97492099999999</v>
      </c>
      <c r="I6" s="7">
        <v>253.234621</v>
      </c>
      <c r="J6" s="7">
        <v>241.78845000000001</v>
      </c>
      <c r="K6" s="7">
        <v>336.23439999999999</v>
      </c>
      <c r="L6" s="7">
        <v>285.61900000000003</v>
      </c>
      <c r="M6" s="7">
        <v>415.68369999999999</v>
      </c>
      <c r="N6" s="7">
        <v>566.62800000000004</v>
      </c>
      <c r="O6" s="7">
        <v>556.09400000000005</v>
      </c>
    </row>
    <row r="7" spans="1:15" hidden="1" x14ac:dyDescent="0.25">
      <c r="A7" s="9" t="s">
        <v>0</v>
      </c>
      <c r="B7" s="9" t="s">
        <v>1</v>
      </c>
      <c r="C7" s="43"/>
      <c r="D7" s="29"/>
      <c r="E7" s="29"/>
      <c r="F7" s="29"/>
      <c r="G7" s="29"/>
      <c r="H7" s="29"/>
      <c r="I7" s="7"/>
      <c r="J7" s="7"/>
      <c r="K7" s="7"/>
      <c r="L7" s="7"/>
      <c r="M7" s="7"/>
      <c r="N7" s="7"/>
      <c r="O7" s="7"/>
    </row>
    <row r="8" spans="1:15" x14ac:dyDescent="0.25">
      <c r="A8" s="9" t="s">
        <v>376</v>
      </c>
      <c r="B8" s="9" t="s">
        <v>375</v>
      </c>
      <c r="C8" s="29">
        <v>1624.287896000001</v>
      </c>
      <c r="D8" s="29">
        <v>1121.5989999999999</v>
      </c>
      <c r="E8" s="29">
        <v>1156.9549999999999</v>
      </c>
      <c r="F8" s="29">
        <v>1190.567</v>
      </c>
      <c r="G8" s="29">
        <v>1143.316</v>
      </c>
      <c r="H8" s="29">
        <v>1112.3173999999999</v>
      </c>
      <c r="I8" s="7">
        <v>1025.5191</v>
      </c>
      <c r="J8" s="7">
        <v>877.25229999999999</v>
      </c>
      <c r="K8" s="7">
        <v>758.5104</v>
      </c>
      <c r="L8" s="7">
        <v>750.50909999999999</v>
      </c>
      <c r="M8" s="7">
        <v>311.70859999999999</v>
      </c>
      <c r="N8" s="7">
        <v>0</v>
      </c>
      <c r="O8" s="7">
        <v>0</v>
      </c>
    </row>
    <row r="9" spans="1:15" x14ac:dyDescent="0.25">
      <c r="A9" s="9" t="s">
        <v>6</v>
      </c>
      <c r="B9" s="9" t="s">
        <v>7</v>
      </c>
      <c r="C9" s="43">
        <v>21612.716921589999</v>
      </c>
      <c r="D9" s="29">
        <v>24194.206999999999</v>
      </c>
      <c r="E9" s="29">
        <v>44873.838000000003</v>
      </c>
      <c r="F9" s="29">
        <v>19569.342000000001</v>
      </c>
      <c r="G9" s="29">
        <v>21449.276686000001</v>
      </c>
      <c r="H9" s="29">
        <v>34355.093695000003</v>
      </c>
      <c r="I9" s="7">
        <v>66958.679568000007</v>
      </c>
      <c r="J9" s="7">
        <v>69926.427683000002</v>
      </c>
      <c r="K9" s="7">
        <v>100736.39629999999</v>
      </c>
      <c r="L9" s="7">
        <v>79664.959499999997</v>
      </c>
      <c r="M9" s="7">
        <v>109510.3649</v>
      </c>
      <c r="N9" s="7">
        <v>168594.30869999999</v>
      </c>
      <c r="O9" s="7">
        <v>151829.3364</v>
      </c>
    </row>
    <row r="10" spans="1:15" x14ac:dyDescent="0.25">
      <c r="A10" s="9" t="s">
        <v>4</v>
      </c>
      <c r="B10" s="9" t="s">
        <v>5</v>
      </c>
      <c r="C10" s="43">
        <v>1170.1113333879998</v>
      </c>
      <c r="D10" s="29">
        <v>1006.337</v>
      </c>
      <c r="E10" s="29">
        <v>1060.0540000000001</v>
      </c>
      <c r="F10" s="29">
        <v>822.08</v>
      </c>
      <c r="G10" s="29">
        <v>805.34779600000002</v>
      </c>
      <c r="H10" s="29">
        <v>926.34527300000002</v>
      </c>
      <c r="I10" s="7">
        <v>997.30739800000003</v>
      </c>
      <c r="J10" s="7">
        <v>759.47060199999999</v>
      </c>
      <c r="K10" s="7">
        <v>1167.4432999999999</v>
      </c>
      <c r="L10" s="7">
        <v>1193.8208999999999</v>
      </c>
      <c r="M10" s="7">
        <v>1277.5877</v>
      </c>
      <c r="N10" s="7">
        <v>1497.3806</v>
      </c>
      <c r="O10" s="7">
        <v>1724.5446999999999</v>
      </c>
    </row>
    <row r="11" spans="1:15" x14ac:dyDescent="0.25">
      <c r="A11" s="9" t="s">
        <v>8</v>
      </c>
      <c r="B11" s="9" t="s">
        <v>9</v>
      </c>
      <c r="C11" s="43">
        <v>2.6100000000000002E-2</v>
      </c>
      <c r="D11" s="29">
        <v>3.0000000000000001E-3</v>
      </c>
      <c r="E11" s="29">
        <v>2E-3</v>
      </c>
      <c r="F11" s="29">
        <v>3.0000000000000001E-3</v>
      </c>
      <c r="G11" s="29">
        <v>0</v>
      </c>
      <c r="H11" s="29">
        <v>4.0000000000000001E-3</v>
      </c>
      <c r="I11" s="7">
        <v>4.0000000000000001E-3</v>
      </c>
      <c r="J11" s="7">
        <v>1E-3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x14ac:dyDescent="0.25">
      <c r="A12" s="3" t="s">
        <v>640</v>
      </c>
      <c r="B12" s="9" t="s">
        <v>15</v>
      </c>
      <c r="C12" s="43">
        <v>5.4999999999999997E-3</v>
      </c>
      <c r="D12" s="29">
        <v>5.7000000000000002E-2</v>
      </c>
      <c r="E12" s="29">
        <v>0.06</v>
      </c>
      <c r="F12" s="29">
        <v>0.47199999999999998</v>
      </c>
      <c r="G12" s="29">
        <v>0.96099999999999997</v>
      </c>
      <c r="H12" s="29">
        <v>0.90659999999999996</v>
      </c>
      <c r="I12" s="7">
        <v>0.94169999999999998</v>
      </c>
      <c r="J12" s="7">
        <v>0.87412299999999998</v>
      </c>
      <c r="K12" s="7">
        <v>0.62460000000000004</v>
      </c>
      <c r="L12" s="7">
        <v>0.52200000000000002</v>
      </c>
      <c r="M12" s="7">
        <v>4.2599999999999999E-2</v>
      </c>
      <c r="N12" s="7">
        <v>1.1684000000000001</v>
      </c>
      <c r="O12" s="7">
        <v>1.1679999999999999</v>
      </c>
    </row>
    <row r="13" spans="1:15" x14ac:dyDescent="0.25">
      <c r="A13" s="3" t="s">
        <v>639</v>
      </c>
      <c r="B13" s="9" t="s">
        <v>10</v>
      </c>
      <c r="C13" s="43">
        <v>105.36453254000003</v>
      </c>
      <c r="D13" s="29">
        <v>81.373999999999995</v>
      </c>
      <c r="E13" s="29">
        <v>175.43299999999999</v>
      </c>
      <c r="F13" s="29">
        <v>65.316000000000003</v>
      </c>
      <c r="G13" s="29">
        <v>64.173090000000002</v>
      </c>
      <c r="H13" s="29">
        <v>65.765658000000002</v>
      </c>
      <c r="I13" s="7">
        <v>125.132442</v>
      </c>
      <c r="J13" s="7">
        <v>104.070846</v>
      </c>
      <c r="K13" s="7">
        <v>250.2448</v>
      </c>
      <c r="L13" s="7">
        <v>175.3974</v>
      </c>
      <c r="M13" s="7">
        <v>185.04750000000001</v>
      </c>
      <c r="N13" s="7">
        <v>313.4785</v>
      </c>
      <c r="O13" s="7">
        <v>357.85559999999998</v>
      </c>
    </row>
    <row r="14" spans="1:15" x14ac:dyDescent="0.25">
      <c r="A14" s="10"/>
      <c r="B14" s="10" t="s">
        <v>644</v>
      </c>
      <c r="C14" s="37">
        <v>391.28847110000027</v>
      </c>
      <c r="D14" s="30">
        <v>417.702</v>
      </c>
      <c r="E14" s="29">
        <v>425.51</v>
      </c>
      <c r="F14" s="29">
        <v>363.60199999999998</v>
      </c>
      <c r="G14" s="29">
        <v>358.78897000000001</v>
      </c>
      <c r="H14" s="29">
        <v>384.62009699999999</v>
      </c>
      <c r="I14" s="7">
        <v>405.66897699999998</v>
      </c>
      <c r="J14" s="7">
        <v>414.041764</v>
      </c>
      <c r="K14" s="7">
        <v>728.95849999999996</v>
      </c>
      <c r="L14" s="7">
        <v>807.44839999999999</v>
      </c>
      <c r="M14" s="7">
        <v>871.83109999999999</v>
      </c>
      <c r="N14" s="7">
        <v>1223.3181</v>
      </c>
      <c r="O14" s="7">
        <v>1343.6657</v>
      </c>
    </row>
    <row r="15" spans="1:15" x14ac:dyDescent="0.25">
      <c r="A15" s="9" t="s">
        <v>42</v>
      </c>
      <c r="B15" s="9" t="s">
        <v>43</v>
      </c>
      <c r="C15" s="43">
        <v>101.69037600000004</v>
      </c>
      <c r="D15" s="29">
        <v>196.654</v>
      </c>
      <c r="E15" s="29">
        <v>168.70099999999999</v>
      </c>
      <c r="F15" s="29">
        <v>102.30200000000001</v>
      </c>
      <c r="G15" s="29">
        <v>99.028035000000003</v>
      </c>
      <c r="H15" s="29">
        <v>241.21798200000001</v>
      </c>
      <c r="I15" s="7">
        <v>118.075261</v>
      </c>
      <c r="J15" s="7">
        <v>195.09723600000001</v>
      </c>
      <c r="K15" s="7">
        <v>293.9708</v>
      </c>
      <c r="L15" s="7">
        <v>255.37209999999999</v>
      </c>
      <c r="M15" s="7">
        <v>244.6515</v>
      </c>
      <c r="N15" s="7">
        <v>293.7269</v>
      </c>
      <c r="O15" s="7">
        <v>0</v>
      </c>
    </row>
    <row r="16" spans="1:15" hidden="1" x14ac:dyDescent="0.25">
      <c r="A16" s="9" t="s">
        <v>38</v>
      </c>
      <c r="B16" s="9" t="s">
        <v>39</v>
      </c>
      <c r="C16" s="29"/>
      <c r="D16" s="29"/>
      <c r="E16" s="29"/>
      <c r="F16" s="29">
        <v>1E-3</v>
      </c>
      <c r="G16" s="29">
        <v>0</v>
      </c>
      <c r="H16" s="29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x14ac:dyDescent="0.25">
      <c r="A17" s="9" t="s">
        <v>22</v>
      </c>
      <c r="B17" s="9" t="s">
        <v>23</v>
      </c>
      <c r="C17" s="43">
        <v>117.24006700000002</v>
      </c>
      <c r="D17" s="29">
        <v>216.37899999999999</v>
      </c>
      <c r="E17" s="29">
        <v>181.75399999999999</v>
      </c>
      <c r="F17" s="29">
        <v>111.437</v>
      </c>
      <c r="G17" s="29">
        <v>111.776123</v>
      </c>
      <c r="H17" s="29">
        <v>261.15263199999998</v>
      </c>
      <c r="I17" s="7">
        <v>133.79608400000001</v>
      </c>
      <c r="J17" s="7">
        <v>233.02461199999999</v>
      </c>
      <c r="K17" s="7">
        <v>327.48050000000001</v>
      </c>
      <c r="L17" s="7">
        <v>289.3134</v>
      </c>
      <c r="M17" s="7">
        <v>271.69200000000001</v>
      </c>
      <c r="N17" s="7">
        <v>331.42869999999999</v>
      </c>
      <c r="O17" s="7">
        <v>0</v>
      </c>
    </row>
    <row r="18" spans="1:15" hidden="1" x14ac:dyDescent="0.25">
      <c r="A18" s="9" t="s">
        <v>26</v>
      </c>
      <c r="B18" s="9" t="s">
        <v>27</v>
      </c>
      <c r="C18" s="29"/>
      <c r="D18" s="29">
        <v>6.0000000000000001E-3</v>
      </c>
      <c r="E18" s="29">
        <v>6.0000000000000001E-3</v>
      </c>
      <c r="F18" s="29">
        <v>3.0000000000000001E-3</v>
      </c>
      <c r="G18" s="29">
        <v>0</v>
      </c>
      <c r="H18" s="29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x14ac:dyDescent="0.25">
      <c r="A19" s="9" t="s">
        <v>34</v>
      </c>
      <c r="B19" s="9" t="s">
        <v>35</v>
      </c>
      <c r="C19" s="43">
        <v>391.27887110000029</v>
      </c>
      <c r="D19" s="29">
        <v>417.69600000000003</v>
      </c>
      <c r="E19" s="29">
        <v>425.50400000000002</v>
      </c>
      <c r="F19" s="29">
        <v>363.59800000000001</v>
      </c>
      <c r="G19" s="29">
        <v>358.78897000000001</v>
      </c>
      <c r="H19" s="29">
        <v>384.62009699999999</v>
      </c>
      <c r="I19" s="7">
        <v>405.66897699999998</v>
      </c>
      <c r="J19" s="7">
        <v>414.041764</v>
      </c>
      <c r="K19" s="7">
        <v>728.95849999999996</v>
      </c>
      <c r="L19" s="7">
        <v>807.44839999999999</v>
      </c>
      <c r="M19" s="7">
        <v>871.83109999999999</v>
      </c>
      <c r="N19" s="7">
        <v>1223.3181</v>
      </c>
      <c r="O19" s="7">
        <v>1343.6657</v>
      </c>
    </row>
    <row r="20" spans="1:15" x14ac:dyDescent="0.25">
      <c r="A20" s="10"/>
      <c r="B20" s="10" t="s">
        <v>645</v>
      </c>
      <c r="C20" s="44">
        <v>70.345351999999977</v>
      </c>
      <c r="D20" s="30">
        <v>158.98120900000001</v>
      </c>
      <c r="E20" s="29">
        <v>200.03259499999999</v>
      </c>
      <c r="F20" s="29">
        <v>148.68992700000001</v>
      </c>
      <c r="G20" s="29">
        <v>145.15282099999999</v>
      </c>
      <c r="H20" s="29">
        <v>145.11093199999999</v>
      </c>
      <c r="I20" s="7">
        <v>160.381373</v>
      </c>
      <c r="J20" s="7">
        <v>107.34343800000001</v>
      </c>
      <c r="K20" s="7">
        <v>156.2209</v>
      </c>
      <c r="L20" s="7">
        <v>204.0958</v>
      </c>
      <c r="M20" s="7">
        <v>180.91749999999999</v>
      </c>
      <c r="N20" s="7">
        <v>226.965</v>
      </c>
      <c r="O20" s="7">
        <v>0</v>
      </c>
    </row>
    <row r="21" spans="1:15" hidden="1" x14ac:dyDescent="0.25">
      <c r="A21" s="9" t="s">
        <v>60</v>
      </c>
      <c r="B21" s="9" t="s">
        <v>61</v>
      </c>
      <c r="C21" s="29"/>
      <c r="D21" s="29">
        <v>34.545999999999999</v>
      </c>
      <c r="E21" s="29">
        <v>43.670999999999999</v>
      </c>
      <c r="F21" s="29">
        <v>32.268999999999998</v>
      </c>
      <c r="G21" s="29">
        <v>31.176936999999999</v>
      </c>
      <c r="H21" s="29">
        <v>31.336953999999999</v>
      </c>
      <c r="I21" s="7">
        <v>34.736023000000003</v>
      </c>
      <c r="J21" s="7">
        <v>30.760172000000001</v>
      </c>
      <c r="K21" s="7">
        <v>44.564700000000002</v>
      </c>
      <c r="L21" s="7">
        <v>58.665500000000002</v>
      </c>
      <c r="M21" s="7">
        <v>51.786000000000001</v>
      </c>
      <c r="N21" s="7">
        <v>64.749099999999999</v>
      </c>
      <c r="O21" s="7">
        <v>0</v>
      </c>
    </row>
    <row r="22" spans="1:15" hidden="1" x14ac:dyDescent="0.25">
      <c r="A22" s="9" t="s">
        <v>56</v>
      </c>
      <c r="B22" s="9" t="s">
        <v>57</v>
      </c>
      <c r="C22" s="29"/>
      <c r="D22" s="29">
        <v>50.122</v>
      </c>
      <c r="E22" s="29">
        <v>63.064999999999998</v>
      </c>
      <c r="F22" s="29">
        <v>46.88</v>
      </c>
      <c r="G22" s="29">
        <v>45.319178000000001</v>
      </c>
      <c r="H22" s="29">
        <v>45.498182999999997</v>
      </c>
      <c r="I22" s="7">
        <v>50.375999</v>
      </c>
      <c r="J22" s="7">
        <v>44.605651999999999</v>
      </c>
      <c r="K22" s="7">
        <v>65.836799999999997</v>
      </c>
      <c r="L22" s="7">
        <v>85.066100000000006</v>
      </c>
      <c r="M22" s="7">
        <v>71.83</v>
      </c>
      <c r="N22" s="7">
        <v>93.710700000000003</v>
      </c>
      <c r="O22" s="7">
        <v>0</v>
      </c>
    </row>
    <row r="23" spans="1:15" hidden="1" x14ac:dyDescent="0.25">
      <c r="A23" s="9" t="s">
        <v>58</v>
      </c>
      <c r="B23" s="9" t="s">
        <v>59</v>
      </c>
      <c r="C23" s="29"/>
      <c r="D23" s="29">
        <v>18.256</v>
      </c>
      <c r="E23" s="29">
        <v>23.363</v>
      </c>
      <c r="F23" s="29">
        <v>17.004000000000001</v>
      </c>
      <c r="G23" s="29">
        <v>16.410494</v>
      </c>
      <c r="H23" s="29">
        <v>16.538791</v>
      </c>
      <c r="I23" s="7">
        <v>18.383707999999999</v>
      </c>
      <c r="J23" s="7">
        <v>16.284655999999998</v>
      </c>
      <c r="K23" s="7">
        <v>23.5945</v>
      </c>
      <c r="L23" s="7">
        <v>31.06</v>
      </c>
      <c r="M23" s="7">
        <v>26.139500000000002</v>
      </c>
      <c r="N23" s="7">
        <v>34.213900000000002</v>
      </c>
      <c r="O23" s="7">
        <v>0</v>
      </c>
    </row>
    <row r="24" spans="1:15" hidden="1" x14ac:dyDescent="0.25">
      <c r="A24" s="9" t="s">
        <v>50</v>
      </c>
      <c r="B24" s="9" t="s">
        <v>51</v>
      </c>
      <c r="C24" s="29"/>
      <c r="D24" s="29">
        <v>3.0000000000000001E-3</v>
      </c>
      <c r="E24" s="29">
        <v>4.0000000000000001E-3</v>
      </c>
      <c r="F24" s="29">
        <v>3.0000000000000001E-3</v>
      </c>
      <c r="G24" s="29">
        <v>0.70005200000000001</v>
      </c>
      <c r="H24" s="29">
        <v>3.4640000000000001E-3</v>
      </c>
      <c r="I24" s="7">
        <v>4.202E-3</v>
      </c>
      <c r="J24" s="7">
        <v>3.5300000000000002E-3</v>
      </c>
      <c r="K24" s="7">
        <v>3.7000000000000002E-3</v>
      </c>
      <c r="L24" s="7">
        <v>1.1000000000000001E-3</v>
      </c>
      <c r="M24" s="7">
        <v>0</v>
      </c>
      <c r="N24" s="7">
        <v>1.1000000000000001E-3</v>
      </c>
      <c r="O24" s="7">
        <v>0</v>
      </c>
    </row>
    <row r="25" spans="1:15" hidden="1" x14ac:dyDescent="0.25">
      <c r="A25" s="9" t="s">
        <v>54</v>
      </c>
      <c r="B25" s="9" t="s">
        <v>55</v>
      </c>
      <c r="C25" s="29"/>
      <c r="D25" s="29">
        <v>17.23</v>
      </c>
      <c r="E25" s="29">
        <v>21.693000000000001</v>
      </c>
      <c r="F25" s="29">
        <v>16.113</v>
      </c>
      <c r="G25" s="29">
        <v>15.730062999999999</v>
      </c>
      <c r="H25" s="29">
        <v>15.634238</v>
      </c>
      <c r="I25" s="7">
        <v>17.316656999999999</v>
      </c>
      <c r="J25" s="7">
        <v>15.336202999999999</v>
      </c>
      <c r="K25" s="7">
        <v>22.214600000000001</v>
      </c>
      <c r="L25" s="7">
        <v>29.2441</v>
      </c>
      <c r="M25" s="7">
        <v>31.063600000000001</v>
      </c>
      <c r="N25" s="7">
        <v>32.224200000000003</v>
      </c>
      <c r="O25" s="7">
        <v>0</v>
      </c>
    </row>
    <row r="26" spans="1:15" hidden="1" x14ac:dyDescent="0.25">
      <c r="A26" s="9" t="s">
        <v>68</v>
      </c>
      <c r="B26" s="9" t="s">
        <v>69</v>
      </c>
      <c r="C26" s="29"/>
      <c r="D26" s="29">
        <v>0.40300000000000002</v>
      </c>
      <c r="E26" s="29">
        <v>0.43</v>
      </c>
      <c r="F26" s="29">
        <v>0.42</v>
      </c>
      <c r="G26" s="29">
        <v>1.1739999999999999</v>
      </c>
      <c r="H26" s="29">
        <v>1.0325869999999999</v>
      </c>
      <c r="I26" s="7">
        <v>1.0329999999999999</v>
      </c>
      <c r="J26" s="7">
        <v>0.35299999999999998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idden="1" x14ac:dyDescent="0.25">
      <c r="A27" s="9" t="s">
        <v>52</v>
      </c>
      <c r="B27" s="9" t="s">
        <v>53</v>
      </c>
      <c r="C27" s="29"/>
      <c r="D27" s="29">
        <v>38.386209000000001</v>
      </c>
      <c r="E27" s="29">
        <v>47.806595000000002</v>
      </c>
      <c r="F27" s="29">
        <v>36.000926999999997</v>
      </c>
      <c r="G27" s="29">
        <v>34.642097</v>
      </c>
      <c r="H27" s="29">
        <v>35.066715000000002</v>
      </c>
      <c r="I27" s="7">
        <v>38.531784000000002</v>
      </c>
      <c r="J27" s="7">
        <v>2.2499999999999999E-4</v>
      </c>
      <c r="K27" s="7">
        <v>6.6E-3</v>
      </c>
      <c r="L27" s="7">
        <v>5.8999999999999997E-2</v>
      </c>
      <c r="M27" s="7">
        <v>9.8400000000000001E-2</v>
      </c>
      <c r="N27" s="7">
        <v>2.0659999999999998</v>
      </c>
      <c r="O27" s="7">
        <v>0</v>
      </c>
    </row>
    <row r="28" spans="1:15" hidden="1" x14ac:dyDescent="0.25">
      <c r="A28" s="9" t="s">
        <v>444</v>
      </c>
      <c r="B28" s="9" t="s">
        <v>445</v>
      </c>
      <c r="C28" s="29"/>
      <c r="D28" s="29">
        <v>3.5000000000000003E-2</v>
      </c>
      <c r="E28" s="29">
        <v>0</v>
      </c>
      <c r="F28" s="29">
        <v>0</v>
      </c>
      <c r="G28" s="29">
        <v>0</v>
      </c>
      <c r="H28" s="29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x14ac:dyDescent="0.25">
      <c r="A29" s="10"/>
      <c r="B29" s="10" t="s">
        <v>641</v>
      </c>
      <c r="C29" s="44">
        <v>185.18243950999999</v>
      </c>
      <c r="D29" s="30">
        <v>164.26499999999999</v>
      </c>
      <c r="E29" s="29">
        <v>234.01499999999999</v>
      </c>
      <c r="F29" s="29">
        <v>297.33600000000001</v>
      </c>
      <c r="G29" s="29">
        <v>310.67679399999997</v>
      </c>
      <c r="H29" s="29">
        <v>256.698373</v>
      </c>
      <c r="I29" s="7">
        <v>252.20034999999999</v>
      </c>
      <c r="J29" s="7">
        <v>239.97933800000001</v>
      </c>
      <c r="K29" s="7">
        <v>185.4778</v>
      </c>
      <c r="L29" s="7">
        <v>174.3888</v>
      </c>
      <c r="M29" s="7">
        <v>252.70099999999999</v>
      </c>
      <c r="N29" s="7">
        <v>304.3313</v>
      </c>
      <c r="O29" s="7">
        <v>284.52190000000002</v>
      </c>
    </row>
    <row r="30" spans="1:15" hidden="1" x14ac:dyDescent="0.25">
      <c r="A30" s="9" t="s">
        <v>237</v>
      </c>
      <c r="B30" s="9" t="s">
        <v>238</v>
      </c>
      <c r="C30" s="29"/>
      <c r="D30" s="29">
        <v>1.111</v>
      </c>
      <c r="E30" s="29">
        <v>1.1519999999999999</v>
      </c>
      <c r="F30" s="29">
        <v>1.0449999999999999</v>
      </c>
      <c r="G30" s="29">
        <v>0</v>
      </c>
      <c r="H30" s="29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idden="1" x14ac:dyDescent="0.25">
      <c r="A31" s="9" t="s">
        <v>288</v>
      </c>
      <c r="B31" s="9" t="s">
        <v>289</v>
      </c>
      <c r="C31" s="29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7">
        <v>1.8900000000000001E-4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idden="1" x14ac:dyDescent="0.25">
      <c r="A32" s="9" t="s">
        <v>141</v>
      </c>
      <c r="B32" s="9" t="s">
        <v>142</v>
      </c>
      <c r="C32" s="29"/>
      <c r="D32" s="29">
        <v>2.8000000000000001E-2</v>
      </c>
      <c r="E32" s="29">
        <v>0</v>
      </c>
      <c r="F32" s="29">
        <v>0</v>
      </c>
      <c r="G32" s="29">
        <v>0</v>
      </c>
      <c r="H32" s="29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hidden="1" x14ac:dyDescent="0.25">
      <c r="A33" s="9" t="s">
        <v>312</v>
      </c>
      <c r="B33" s="9" t="s">
        <v>313</v>
      </c>
      <c r="C33" s="29"/>
      <c r="D33" s="29">
        <v>6.0000000000000001E-3</v>
      </c>
      <c r="E33" s="29">
        <v>4.0000000000000001E-3</v>
      </c>
      <c r="F33" s="29">
        <v>1E-3</v>
      </c>
      <c r="G33" s="29">
        <v>7.0000000000000001E-3</v>
      </c>
      <c r="H33" s="29">
        <v>5.0000000000000001E-3</v>
      </c>
      <c r="I33" s="7">
        <v>6.9699999999999998E-2</v>
      </c>
      <c r="J33" s="7">
        <v>7.0999999999999994E-2</v>
      </c>
      <c r="K33" s="7">
        <v>7.3999999999999996E-2</v>
      </c>
      <c r="L33" s="7">
        <v>0</v>
      </c>
      <c r="M33" s="7">
        <v>0</v>
      </c>
      <c r="N33" s="7">
        <v>0</v>
      </c>
      <c r="O33" s="7">
        <v>0</v>
      </c>
    </row>
    <row r="34" spans="1:15" hidden="1" x14ac:dyDescent="0.25">
      <c r="A34" s="9" t="s">
        <v>294</v>
      </c>
      <c r="B34" s="9" t="s">
        <v>295</v>
      </c>
      <c r="C34" s="29"/>
      <c r="D34" s="29">
        <v>2.3E-2</v>
      </c>
      <c r="E34" s="29">
        <v>4.9000000000000002E-2</v>
      </c>
      <c r="F34" s="29">
        <v>8.3000000000000004E-2</v>
      </c>
      <c r="G34" s="29">
        <v>0.11600000000000001</v>
      </c>
      <c r="H34" s="29">
        <v>0.122</v>
      </c>
      <c r="I34" s="7">
        <v>0.10199999999999999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</row>
    <row r="35" spans="1:15" hidden="1" x14ac:dyDescent="0.25">
      <c r="A35" s="9" t="s">
        <v>193</v>
      </c>
      <c r="B35" s="9" t="s">
        <v>194</v>
      </c>
      <c r="C35" s="29"/>
      <c r="D35" s="29">
        <v>0.66500000000000004</v>
      </c>
      <c r="E35" s="29">
        <v>0.66300000000000003</v>
      </c>
      <c r="F35" s="29">
        <v>0.68500000000000005</v>
      </c>
      <c r="G35" s="29">
        <v>0.65300000000000002</v>
      </c>
      <c r="H35" s="29">
        <v>0.31151800000000002</v>
      </c>
      <c r="I35" s="7">
        <v>6.4929000000000001E-2</v>
      </c>
      <c r="J35" s="7">
        <v>0</v>
      </c>
      <c r="K35" s="7">
        <v>0</v>
      </c>
      <c r="L35" s="7">
        <v>0</v>
      </c>
      <c r="M35" s="7">
        <v>0</v>
      </c>
      <c r="N35" s="7">
        <v>1.363</v>
      </c>
      <c r="O35" s="7">
        <v>0</v>
      </c>
    </row>
    <row r="36" spans="1:15" hidden="1" x14ac:dyDescent="0.25">
      <c r="A36" s="9" t="s">
        <v>266</v>
      </c>
      <c r="B36" s="9" t="s">
        <v>267</v>
      </c>
      <c r="C36" s="29"/>
      <c r="D36" s="29">
        <v>2.5999999999999999E-2</v>
      </c>
      <c r="E36" s="29">
        <v>2.5000000000000001E-2</v>
      </c>
      <c r="F36" s="29">
        <v>0.01</v>
      </c>
      <c r="G36" s="29">
        <v>8.0000000000000002E-3</v>
      </c>
      <c r="H36" s="29">
        <v>3.0000000000000001E-3</v>
      </c>
      <c r="I36" s="7">
        <v>2.2942000000000001E-2</v>
      </c>
      <c r="J36" s="7">
        <v>0</v>
      </c>
      <c r="K36" s="7">
        <v>1.1993</v>
      </c>
      <c r="L36" s="7">
        <v>2.1116000000000001</v>
      </c>
      <c r="M36" s="7">
        <v>8.8148</v>
      </c>
      <c r="N36" s="7">
        <v>8.7050000000000001</v>
      </c>
      <c r="O36" s="7">
        <v>9.468</v>
      </c>
    </row>
    <row r="37" spans="1:15" hidden="1" x14ac:dyDescent="0.25">
      <c r="A37" s="9" t="s">
        <v>268</v>
      </c>
      <c r="B37" s="9" t="s">
        <v>269</v>
      </c>
      <c r="C37" s="29"/>
      <c r="D37" s="29">
        <v>0.154</v>
      </c>
      <c r="E37" s="29">
        <v>0.161</v>
      </c>
      <c r="F37" s="29">
        <v>0.17</v>
      </c>
      <c r="G37" s="29">
        <v>3.2000000000000001E-2</v>
      </c>
      <c r="H37" s="29">
        <v>2.1625999999999999E-2</v>
      </c>
      <c r="I37" s="7">
        <v>7.0000000000000001E-3</v>
      </c>
      <c r="J37" s="7">
        <v>1E-3</v>
      </c>
      <c r="K37" s="7">
        <v>3.0000000000000001E-3</v>
      </c>
      <c r="L37" s="7">
        <v>0</v>
      </c>
      <c r="M37" s="7">
        <v>0</v>
      </c>
      <c r="N37" s="7">
        <v>0</v>
      </c>
      <c r="O37" s="7">
        <v>0</v>
      </c>
    </row>
    <row r="38" spans="1:15" hidden="1" x14ac:dyDescent="0.25">
      <c r="A38" s="9" t="s">
        <v>80</v>
      </c>
      <c r="B38" s="9" t="s">
        <v>81</v>
      </c>
      <c r="C38" s="29"/>
      <c r="D38" s="29">
        <v>0</v>
      </c>
      <c r="E38" s="29">
        <v>0</v>
      </c>
      <c r="F38" s="29">
        <v>0</v>
      </c>
      <c r="G38" s="29">
        <v>0</v>
      </c>
      <c r="H38" s="29">
        <v>2E-3</v>
      </c>
      <c r="I38" s="7">
        <v>1.7999999999999999E-2</v>
      </c>
      <c r="J38" s="7">
        <v>3.6999999999999998E-2</v>
      </c>
      <c r="K38" s="7">
        <v>5.5E-2</v>
      </c>
      <c r="L38" s="7">
        <v>0</v>
      </c>
      <c r="M38" s="7">
        <v>0</v>
      </c>
      <c r="N38" s="7">
        <v>0</v>
      </c>
      <c r="O38" s="7">
        <v>0</v>
      </c>
    </row>
    <row r="39" spans="1:15" hidden="1" x14ac:dyDescent="0.25">
      <c r="A39" s="9" t="s">
        <v>82</v>
      </c>
      <c r="B39" s="9" t="s">
        <v>83</v>
      </c>
      <c r="C39" s="29"/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7">
        <v>6.0000000000000001E-3</v>
      </c>
      <c r="J39" s="7">
        <v>7.0000000000000001E-3</v>
      </c>
      <c r="K39" s="7">
        <v>3.3000000000000002E-2</v>
      </c>
      <c r="L39" s="7">
        <v>0</v>
      </c>
      <c r="M39" s="7">
        <v>0</v>
      </c>
      <c r="N39" s="7">
        <v>0</v>
      </c>
      <c r="O39" s="7">
        <v>0</v>
      </c>
    </row>
    <row r="40" spans="1:15" hidden="1" x14ac:dyDescent="0.25">
      <c r="A40" s="9" t="s">
        <v>318</v>
      </c>
      <c r="B40" s="9" t="s">
        <v>319</v>
      </c>
      <c r="C40" s="29"/>
      <c r="D40" s="29">
        <v>3.0000000000000001E-3</v>
      </c>
      <c r="E40" s="29">
        <v>3.0000000000000001E-3</v>
      </c>
      <c r="F40" s="29">
        <v>3.0000000000000001E-3</v>
      </c>
      <c r="G40" s="29">
        <v>5.0000000000000001E-3</v>
      </c>
      <c r="H40" s="29">
        <v>0</v>
      </c>
      <c r="I40" s="7">
        <v>1E-3</v>
      </c>
      <c r="J40" s="7">
        <v>0.114</v>
      </c>
      <c r="K40" s="7">
        <v>5.8000000000000003E-2</v>
      </c>
      <c r="L40" s="7">
        <v>0</v>
      </c>
      <c r="M40" s="7">
        <v>0</v>
      </c>
      <c r="N40" s="7">
        <v>0</v>
      </c>
      <c r="O40" s="7">
        <v>0</v>
      </c>
    </row>
    <row r="41" spans="1:15" hidden="1" x14ac:dyDescent="0.25">
      <c r="A41" s="9" t="s">
        <v>191</v>
      </c>
      <c r="B41" s="9" t="s">
        <v>192</v>
      </c>
      <c r="C41" s="29"/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idden="1" x14ac:dyDescent="0.25">
      <c r="A42" s="9" t="s">
        <v>239</v>
      </c>
      <c r="B42" s="9" t="s">
        <v>240</v>
      </c>
      <c r="C42" s="29"/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idden="1" x14ac:dyDescent="0.25">
      <c r="A43" s="9" t="s">
        <v>185</v>
      </c>
      <c r="B43" s="9" t="s">
        <v>186</v>
      </c>
      <c r="C43" s="29"/>
      <c r="D43" s="29">
        <v>1.4510000000000001</v>
      </c>
      <c r="E43" s="29">
        <v>0.71499999999999997</v>
      </c>
      <c r="F43" s="29">
        <v>10.946999999999999</v>
      </c>
      <c r="G43" s="29">
        <v>9.8403899999999993</v>
      </c>
      <c r="H43" s="29">
        <v>9.4746000000000006</v>
      </c>
      <c r="I43" s="7">
        <v>7.9230900000000002</v>
      </c>
      <c r="J43" s="7">
        <v>8.2328799999999998</v>
      </c>
      <c r="K43" s="7">
        <v>6.0229999999999997</v>
      </c>
      <c r="L43" s="7">
        <v>0.68410000000000004</v>
      </c>
      <c r="M43" s="7">
        <v>1.4359999999999999</v>
      </c>
      <c r="N43" s="7">
        <v>7.4999999999999997E-2</v>
      </c>
      <c r="O43" s="7">
        <v>6.165</v>
      </c>
    </row>
    <row r="44" spans="1:15" hidden="1" x14ac:dyDescent="0.25">
      <c r="A44" s="9" t="s">
        <v>92</v>
      </c>
      <c r="B44" s="9" t="s">
        <v>93</v>
      </c>
      <c r="C44" s="29"/>
      <c r="D44" s="29">
        <v>0</v>
      </c>
      <c r="E44" s="29">
        <v>6.0000000000000001E-3</v>
      </c>
      <c r="F44" s="29">
        <v>1.2999999999999999E-2</v>
      </c>
      <c r="G44" s="29">
        <v>0</v>
      </c>
      <c r="H44" s="29">
        <v>0</v>
      </c>
      <c r="I44" s="7">
        <v>1E-3</v>
      </c>
      <c r="J44" s="7">
        <v>1E-3</v>
      </c>
      <c r="K44" s="7">
        <v>2E-3</v>
      </c>
      <c r="L44" s="7">
        <v>0</v>
      </c>
      <c r="M44" s="7">
        <v>0</v>
      </c>
      <c r="N44" s="7">
        <v>0</v>
      </c>
      <c r="O44" s="7">
        <v>0</v>
      </c>
    </row>
    <row r="45" spans="1:15" hidden="1" x14ac:dyDescent="0.25">
      <c r="A45" s="9" t="s">
        <v>338</v>
      </c>
      <c r="B45" s="9" t="s">
        <v>339</v>
      </c>
      <c r="C45" s="29"/>
      <c r="D45" s="29">
        <v>2.1999999999999999E-2</v>
      </c>
      <c r="E45" s="29">
        <v>0.01</v>
      </c>
      <c r="F45" s="29">
        <v>0.01</v>
      </c>
      <c r="G45" s="29">
        <v>0.01</v>
      </c>
      <c r="H45" s="29">
        <v>5.0000000000000001E-3</v>
      </c>
      <c r="I45" s="7">
        <v>1E-3</v>
      </c>
      <c r="J45" s="7">
        <v>2E-3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</row>
    <row r="46" spans="1:15" hidden="1" x14ac:dyDescent="0.25">
      <c r="A46" s="9" t="s">
        <v>552</v>
      </c>
      <c r="B46" s="9" t="s">
        <v>553</v>
      </c>
      <c r="C46" s="29"/>
      <c r="D46" s="29">
        <v>8.9999999999999993E-3</v>
      </c>
      <c r="E46" s="29">
        <v>8.9999999999999993E-3</v>
      </c>
      <c r="F46" s="29">
        <v>1.0999999999999999E-2</v>
      </c>
      <c r="G46" s="29">
        <v>1.2999999999999999E-2</v>
      </c>
      <c r="H46" s="29">
        <v>0.01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</row>
    <row r="47" spans="1:15" hidden="1" x14ac:dyDescent="0.25">
      <c r="A47" s="9" t="s">
        <v>241</v>
      </c>
      <c r="B47" s="9" t="s">
        <v>241</v>
      </c>
      <c r="C47" s="29"/>
      <c r="D47" s="29">
        <v>2E-3</v>
      </c>
      <c r="E47" s="29">
        <v>2E-3</v>
      </c>
      <c r="F47" s="29">
        <v>2E-3</v>
      </c>
      <c r="G47" s="29">
        <v>2E-3</v>
      </c>
      <c r="H47" s="29">
        <v>1.454E-3</v>
      </c>
      <c r="I47" s="7">
        <v>0</v>
      </c>
      <c r="J47" s="7">
        <v>6.4000000000000001E-2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</row>
    <row r="48" spans="1:15" hidden="1" x14ac:dyDescent="0.25">
      <c r="A48" s="9" t="s">
        <v>222</v>
      </c>
      <c r="B48" s="9" t="s">
        <v>222</v>
      </c>
      <c r="C48" s="29"/>
      <c r="D48" s="29">
        <v>0</v>
      </c>
      <c r="E48" s="29">
        <v>0</v>
      </c>
      <c r="F48" s="29">
        <v>2.5999999999999999E-2</v>
      </c>
      <c r="G48" s="29">
        <v>0.02</v>
      </c>
      <c r="H48" s="29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hidden="1" x14ac:dyDescent="0.25">
      <c r="A49" s="9" t="s">
        <v>218</v>
      </c>
      <c r="B49" s="9" t="s">
        <v>219</v>
      </c>
      <c r="C49" s="29"/>
      <c r="D49" s="29">
        <v>19.870999999999999</v>
      </c>
      <c r="E49" s="29">
        <v>17.404</v>
      </c>
      <c r="F49" s="29">
        <v>15.631</v>
      </c>
      <c r="G49" s="29">
        <v>2.4367700000000001</v>
      </c>
      <c r="H49" s="29">
        <v>2.2435700000000001</v>
      </c>
      <c r="I49" s="7">
        <v>0.28372999999999998</v>
      </c>
      <c r="J49" s="7">
        <v>22.935199999999998</v>
      </c>
      <c r="K49" s="7">
        <v>23.025200000000002</v>
      </c>
      <c r="L49" s="7">
        <v>26.947500000000002</v>
      </c>
      <c r="M49" s="7">
        <v>28.023</v>
      </c>
      <c r="N49" s="7">
        <v>23.494900000000001</v>
      </c>
      <c r="O49" s="7">
        <v>22.194800000000001</v>
      </c>
    </row>
    <row r="50" spans="1:15" hidden="1" x14ac:dyDescent="0.25">
      <c r="A50" s="9" t="s">
        <v>216</v>
      </c>
      <c r="B50" s="9" t="s">
        <v>216</v>
      </c>
      <c r="C50" s="29"/>
      <c r="D50" s="29">
        <v>1.2E-2</v>
      </c>
      <c r="E50" s="29">
        <v>2E-3</v>
      </c>
      <c r="F50" s="29">
        <v>0</v>
      </c>
      <c r="G50" s="29">
        <v>0</v>
      </c>
      <c r="H50" s="29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</row>
    <row r="51" spans="1:15" hidden="1" x14ac:dyDescent="0.25">
      <c r="A51" s="9" t="s">
        <v>548</v>
      </c>
      <c r="B51" s="9" t="s">
        <v>549</v>
      </c>
      <c r="C51" s="29"/>
      <c r="D51" s="29">
        <v>4.0000000000000001E-3</v>
      </c>
      <c r="E51" s="29">
        <v>4.0000000000000001E-3</v>
      </c>
      <c r="F51" s="29">
        <v>4.0000000000000001E-3</v>
      </c>
      <c r="G51" s="29">
        <v>7.0000000000000001E-3</v>
      </c>
      <c r="H51" s="29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</row>
    <row r="52" spans="1:15" hidden="1" x14ac:dyDescent="0.25">
      <c r="A52" s="9" t="s">
        <v>212</v>
      </c>
      <c r="B52" s="9" t="s">
        <v>213</v>
      </c>
      <c r="C52" s="29"/>
      <c r="D52" s="29">
        <v>3.5640000000000001</v>
      </c>
      <c r="E52" s="29">
        <v>3.7570000000000001</v>
      </c>
      <c r="F52" s="29">
        <v>3.6509999999999998</v>
      </c>
      <c r="G52" s="29">
        <v>3.9022999999999999</v>
      </c>
      <c r="H52" s="29">
        <v>3.6234280000000001</v>
      </c>
      <c r="I52" s="7">
        <v>2.102754</v>
      </c>
      <c r="J52" s="7">
        <v>2.3877000000000002</v>
      </c>
      <c r="K52" s="7">
        <v>0.73380000000000001</v>
      </c>
      <c r="L52" s="7">
        <v>0.83199999999999996</v>
      </c>
      <c r="M52" s="7">
        <v>0.871</v>
      </c>
      <c r="N52" s="7">
        <v>0.72750000000000004</v>
      </c>
      <c r="O52" s="7">
        <v>0.68669999999999998</v>
      </c>
    </row>
    <row r="53" spans="1:15" hidden="1" x14ac:dyDescent="0.25">
      <c r="A53" s="9" t="s">
        <v>229</v>
      </c>
      <c r="B53" s="9" t="s">
        <v>230</v>
      </c>
      <c r="C53" s="29"/>
      <c r="D53" s="29">
        <v>2.5000000000000001E-2</v>
      </c>
      <c r="E53" s="29">
        <v>2.4E-2</v>
      </c>
      <c r="F53" s="29">
        <v>2.8000000000000001E-2</v>
      </c>
      <c r="G53" s="29">
        <v>3.5000000000000003E-2</v>
      </c>
      <c r="H53" s="29">
        <v>4.9000000000000002E-2</v>
      </c>
      <c r="I53" s="7">
        <v>3.9699999999999999E-2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</row>
    <row r="54" spans="1:15" hidden="1" x14ac:dyDescent="0.25">
      <c r="A54" s="9" t="s">
        <v>211</v>
      </c>
      <c r="B54" s="9" t="s">
        <v>211</v>
      </c>
      <c r="C54" s="29"/>
      <c r="D54" s="29">
        <v>2.39</v>
      </c>
      <c r="E54" s="29">
        <v>4.7949999999999999</v>
      </c>
      <c r="F54" s="29">
        <v>4.3570000000000002</v>
      </c>
      <c r="G54" s="29">
        <v>3.1930999999999998</v>
      </c>
      <c r="H54" s="29">
        <v>3.643513</v>
      </c>
      <c r="I54" s="7">
        <v>2.2246139999999999</v>
      </c>
      <c r="J54" s="7">
        <v>1.5249999999999999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hidden="1" x14ac:dyDescent="0.25">
      <c r="A55" s="9" t="s">
        <v>187</v>
      </c>
      <c r="B55" s="9" t="s">
        <v>188</v>
      </c>
      <c r="C55" s="29"/>
      <c r="D55" s="29">
        <v>16.202000000000002</v>
      </c>
      <c r="E55" s="29">
        <v>10.134</v>
      </c>
      <c r="F55" s="29">
        <v>9.3230000000000004</v>
      </c>
      <c r="G55" s="29">
        <v>3.50149</v>
      </c>
      <c r="H55" s="29">
        <v>3.9266100000000002</v>
      </c>
      <c r="I55" s="7">
        <v>2.6296200000000001</v>
      </c>
      <c r="J55" s="7">
        <v>2.5474000000000001</v>
      </c>
      <c r="K55" s="7">
        <v>2.3384999999999998</v>
      </c>
      <c r="L55" s="7">
        <v>1.903</v>
      </c>
      <c r="M55" s="7">
        <v>2.3428</v>
      </c>
      <c r="N55" s="7">
        <v>4.4710000000000001</v>
      </c>
      <c r="O55" s="7">
        <v>4.5620000000000003</v>
      </c>
    </row>
    <row r="56" spans="1:15" hidden="1" x14ac:dyDescent="0.25">
      <c r="A56" s="9" t="s">
        <v>276</v>
      </c>
      <c r="B56" s="9" t="s">
        <v>277</v>
      </c>
      <c r="C56" s="29"/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7">
        <v>0</v>
      </c>
      <c r="J56" s="7">
        <v>0</v>
      </c>
      <c r="K56" s="7">
        <v>6.9119999999999999</v>
      </c>
      <c r="L56" s="7">
        <v>6.4059999999999997</v>
      </c>
      <c r="M56" s="7">
        <v>5.0780000000000003</v>
      </c>
      <c r="N56" s="7">
        <v>10.06</v>
      </c>
      <c r="O56" s="7">
        <v>10.032999999999999</v>
      </c>
    </row>
    <row r="57" spans="1:15" hidden="1" x14ac:dyDescent="0.25">
      <c r="A57" s="9" t="s">
        <v>125</v>
      </c>
      <c r="B57" s="9" t="s">
        <v>126</v>
      </c>
      <c r="C57" s="29"/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7">
        <v>0.32300000000000001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</row>
    <row r="58" spans="1:15" hidden="1" x14ac:dyDescent="0.25">
      <c r="A58" s="9" t="s">
        <v>210</v>
      </c>
      <c r="B58" s="9" t="s">
        <v>210</v>
      </c>
      <c r="C58" s="29"/>
      <c r="D58" s="29">
        <v>0.47799999999999998</v>
      </c>
      <c r="E58" s="29">
        <v>0.625</v>
      </c>
      <c r="F58" s="29">
        <v>0.76900000000000002</v>
      </c>
      <c r="G58" s="29">
        <v>1.1160000000000001</v>
      </c>
      <c r="H58" s="29">
        <v>1.296</v>
      </c>
      <c r="I58" s="7">
        <v>1.167</v>
      </c>
      <c r="J58" s="7">
        <v>0.63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</row>
    <row r="59" spans="1:15" hidden="1" x14ac:dyDescent="0.25">
      <c r="A59" s="9" t="s">
        <v>242</v>
      </c>
      <c r="B59" s="9" t="s">
        <v>243</v>
      </c>
      <c r="C59" s="29"/>
      <c r="D59" s="29">
        <v>0</v>
      </c>
      <c r="E59" s="29">
        <v>0</v>
      </c>
      <c r="F59" s="29">
        <v>7.6999999999999999E-2</v>
      </c>
      <c r="G59" s="29">
        <v>1.3149999999999999</v>
      </c>
      <c r="H59" s="29">
        <v>1.4810000000000001</v>
      </c>
      <c r="I59" s="7">
        <v>1.365</v>
      </c>
      <c r="J59" s="7">
        <v>1.766</v>
      </c>
      <c r="K59" s="7">
        <v>1.8819999999999999</v>
      </c>
      <c r="L59" s="7">
        <v>1.1060000000000001</v>
      </c>
      <c r="M59" s="7">
        <v>1.375</v>
      </c>
      <c r="N59" s="7">
        <v>1.359</v>
      </c>
      <c r="O59" s="7">
        <v>1.0289999999999999</v>
      </c>
    </row>
    <row r="60" spans="1:15" hidden="1" x14ac:dyDescent="0.25">
      <c r="A60" s="9" t="s">
        <v>546</v>
      </c>
      <c r="B60" s="9" t="s">
        <v>547</v>
      </c>
      <c r="C60" s="29"/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</row>
    <row r="61" spans="1:15" hidden="1" x14ac:dyDescent="0.25">
      <c r="A61" s="9" t="s">
        <v>88</v>
      </c>
      <c r="B61" s="9" t="s">
        <v>89</v>
      </c>
      <c r="C61" s="29"/>
      <c r="D61" s="29">
        <v>8.5679999999999996</v>
      </c>
      <c r="E61" s="29">
        <v>8.7089999999999996</v>
      </c>
      <c r="F61" s="29">
        <v>8.2170000000000005</v>
      </c>
      <c r="G61" s="29">
        <v>6.476</v>
      </c>
      <c r="H61" s="29">
        <v>7.30572</v>
      </c>
      <c r="I61" s="7">
        <v>5.3333469999999998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</row>
    <row r="62" spans="1:15" hidden="1" x14ac:dyDescent="0.25">
      <c r="A62" s="9" t="s">
        <v>167</v>
      </c>
      <c r="B62" s="9" t="s">
        <v>168</v>
      </c>
      <c r="C62" s="29"/>
      <c r="D62" s="29">
        <v>0.192</v>
      </c>
      <c r="E62" s="29">
        <v>0.159</v>
      </c>
      <c r="F62" s="29">
        <v>0.159</v>
      </c>
      <c r="G62" s="29">
        <v>0.246</v>
      </c>
      <c r="H62" s="29">
        <v>0.25900000000000001</v>
      </c>
      <c r="I62" s="7">
        <v>0.28199999999999997</v>
      </c>
      <c r="J62" s="7">
        <v>0.30599999999999999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</row>
    <row r="63" spans="1:15" hidden="1" x14ac:dyDescent="0.25">
      <c r="A63" s="9" t="s">
        <v>163</v>
      </c>
      <c r="B63" s="9" t="s">
        <v>164</v>
      </c>
      <c r="C63" s="29"/>
      <c r="D63" s="29">
        <v>9.218</v>
      </c>
      <c r="E63" s="26">
        <v>4.6349999999999998</v>
      </c>
      <c r="F63" s="29">
        <v>4.3769999999999998</v>
      </c>
      <c r="G63" s="29">
        <v>5.2061999999999999</v>
      </c>
      <c r="H63" s="29">
        <v>6.9379999999999997</v>
      </c>
      <c r="I63" s="7">
        <v>5.3492430000000004</v>
      </c>
      <c r="J63" s="7">
        <v>1.4938</v>
      </c>
      <c r="K63" s="7">
        <v>2.0091999999999999</v>
      </c>
      <c r="L63" s="7">
        <v>3.5116999999999998</v>
      </c>
      <c r="M63" s="7">
        <v>16.610499999999998</v>
      </c>
      <c r="N63" s="7">
        <v>16.277000000000001</v>
      </c>
      <c r="O63" s="7">
        <v>17.087</v>
      </c>
    </row>
    <row r="64" spans="1:15" hidden="1" x14ac:dyDescent="0.25">
      <c r="A64" s="9" t="s">
        <v>244</v>
      </c>
      <c r="B64" s="9" t="s">
        <v>245</v>
      </c>
      <c r="C64" s="29"/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7">
        <v>0</v>
      </c>
      <c r="J64" s="7">
        <v>1E-3</v>
      </c>
      <c r="K64" s="7">
        <v>1E-3</v>
      </c>
      <c r="L64" s="7">
        <v>0</v>
      </c>
      <c r="M64" s="7">
        <v>0</v>
      </c>
      <c r="N64" s="7">
        <v>0</v>
      </c>
      <c r="O64" s="7">
        <v>0</v>
      </c>
    </row>
    <row r="65" spans="1:15" hidden="1" x14ac:dyDescent="0.25">
      <c r="A65" s="9" t="s">
        <v>111</v>
      </c>
      <c r="B65" s="9" t="s">
        <v>112</v>
      </c>
      <c r="C65" s="29"/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7">
        <v>1.4E-2</v>
      </c>
      <c r="J65" s="7">
        <v>0</v>
      </c>
      <c r="K65" s="7">
        <v>8.9099999999999999E-2</v>
      </c>
      <c r="L65" s="7">
        <v>0.05</v>
      </c>
      <c r="M65" s="7">
        <v>0.30099999999999999</v>
      </c>
      <c r="N65" s="7">
        <v>0.27900000000000003</v>
      </c>
      <c r="O65" s="7">
        <v>0.29099999999999998</v>
      </c>
    </row>
    <row r="66" spans="1:15" hidden="1" x14ac:dyDescent="0.25">
      <c r="A66" s="9" t="s">
        <v>227</v>
      </c>
      <c r="B66" s="9" t="s">
        <v>228</v>
      </c>
      <c r="C66" s="29"/>
      <c r="D66" s="29">
        <v>0</v>
      </c>
      <c r="E66" s="29">
        <v>0</v>
      </c>
      <c r="F66" s="29">
        <v>1E-3</v>
      </c>
      <c r="G66" s="29">
        <v>1E-3</v>
      </c>
      <c r="H66" s="29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hidden="1" x14ac:dyDescent="0.25">
      <c r="A67" s="9" t="s">
        <v>115</v>
      </c>
      <c r="B67" s="9" t="s">
        <v>116</v>
      </c>
      <c r="C67" s="29"/>
      <c r="D67" s="29">
        <v>3.52</v>
      </c>
      <c r="E67" s="29">
        <v>1.84</v>
      </c>
      <c r="F67" s="29">
        <v>1.5980000000000001</v>
      </c>
      <c r="G67" s="29">
        <v>1.4019999999999999</v>
      </c>
      <c r="H67" s="29">
        <v>2.2486000000000002</v>
      </c>
      <c r="I67" s="7">
        <v>1.7406170000000001</v>
      </c>
      <c r="J67" s="7">
        <v>3.6900000000000002E-2</v>
      </c>
      <c r="K67" s="7">
        <v>1.7743</v>
      </c>
      <c r="L67" s="7">
        <v>3.3153999999999999</v>
      </c>
      <c r="M67" s="7">
        <v>18.122599999999998</v>
      </c>
      <c r="N67" s="7">
        <v>19.417000000000002</v>
      </c>
      <c r="O67" s="7">
        <v>20.79</v>
      </c>
    </row>
    <row r="68" spans="1:15" hidden="1" x14ac:dyDescent="0.25">
      <c r="A68" s="9" t="s">
        <v>292</v>
      </c>
      <c r="B68" s="9" t="s">
        <v>293</v>
      </c>
      <c r="C68" s="29"/>
      <c r="D68" s="29">
        <v>1.9E-2</v>
      </c>
      <c r="E68" s="29">
        <v>1E-3</v>
      </c>
      <c r="F68" s="29">
        <v>5.1999999999999998E-2</v>
      </c>
      <c r="G68" s="29">
        <v>6.7000000000000004E-2</v>
      </c>
      <c r="H68" s="29">
        <v>0.1158</v>
      </c>
      <c r="I68" s="7">
        <v>2.0400000000000001E-2</v>
      </c>
      <c r="J68" s="7">
        <v>0.01</v>
      </c>
      <c r="K68" s="7">
        <v>2.3E-2</v>
      </c>
      <c r="L68" s="7">
        <v>0</v>
      </c>
      <c r="M68" s="7">
        <v>0</v>
      </c>
      <c r="N68" s="7">
        <v>0</v>
      </c>
      <c r="O68" s="7">
        <v>0</v>
      </c>
    </row>
    <row r="69" spans="1:15" hidden="1" x14ac:dyDescent="0.25">
      <c r="A69" s="9" t="s">
        <v>310</v>
      </c>
      <c r="B69" s="9" t="s">
        <v>311</v>
      </c>
      <c r="C69" s="29"/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7">
        <v>0</v>
      </c>
      <c r="J69" s="7">
        <v>0</v>
      </c>
      <c r="K69" s="7">
        <v>0</v>
      </c>
      <c r="L69" s="7">
        <v>1.917</v>
      </c>
      <c r="M69" s="7">
        <v>3.0760000000000001</v>
      </c>
      <c r="N69" s="7">
        <v>2.169</v>
      </c>
      <c r="O69" s="7">
        <v>1.756</v>
      </c>
    </row>
    <row r="70" spans="1:15" hidden="1" x14ac:dyDescent="0.25">
      <c r="A70" s="9" t="s">
        <v>254</v>
      </c>
      <c r="B70" s="9" t="s">
        <v>255</v>
      </c>
      <c r="C70" s="29"/>
      <c r="D70" s="29">
        <v>2E-3</v>
      </c>
      <c r="E70" s="29">
        <v>0</v>
      </c>
      <c r="F70" s="29">
        <v>3.0000000000000001E-3</v>
      </c>
      <c r="G70" s="29">
        <v>4.0000000000000001E-3</v>
      </c>
      <c r="H70" s="29">
        <v>7.9000000000000008E-3</v>
      </c>
      <c r="I70" s="7">
        <v>8.9999999999999993E-3</v>
      </c>
      <c r="J70" s="7">
        <v>1.9800000000000002E-2</v>
      </c>
      <c r="K70" s="7">
        <v>1.2699999999999999E-2</v>
      </c>
      <c r="L70" s="7">
        <v>0</v>
      </c>
      <c r="M70" s="7">
        <v>0</v>
      </c>
      <c r="N70" s="7">
        <v>0</v>
      </c>
      <c r="O70" s="7">
        <v>0</v>
      </c>
    </row>
    <row r="71" spans="1:15" hidden="1" x14ac:dyDescent="0.25">
      <c r="A71" s="9" t="s">
        <v>344</v>
      </c>
      <c r="B71" s="9" t="s">
        <v>345</v>
      </c>
      <c r="C71" s="29"/>
      <c r="D71" s="29">
        <v>6.0000000000000001E-3</v>
      </c>
      <c r="E71" s="29">
        <v>4.0000000000000001E-3</v>
      </c>
      <c r="F71" s="29">
        <v>5.0000000000000001E-3</v>
      </c>
      <c r="G71" s="29">
        <v>5.0000000000000001E-3</v>
      </c>
      <c r="H71" s="29">
        <v>0</v>
      </c>
      <c r="I71" s="7">
        <v>2.2760039999999999</v>
      </c>
      <c r="J71" s="7">
        <v>8.4712999999999994</v>
      </c>
      <c r="K71" s="7">
        <v>9.73</v>
      </c>
      <c r="L71" s="7">
        <v>4.2159000000000004</v>
      </c>
      <c r="M71" s="7">
        <v>5.2255000000000003</v>
      </c>
      <c r="N71" s="7">
        <v>5.1660000000000004</v>
      </c>
      <c r="O71" s="7">
        <v>5.1390000000000002</v>
      </c>
    </row>
    <row r="72" spans="1:15" hidden="1" x14ac:dyDescent="0.25">
      <c r="A72" s="9" t="s">
        <v>330</v>
      </c>
      <c r="B72" s="9" t="s">
        <v>331</v>
      </c>
      <c r="C72" s="29"/>
      <c r="D72" s="29">
        <v>2.1000000000000001E-2</v>
      </c>
      <c r="E72" s="29">
        <v>2.1999999999999999E-2</v>
      </c>
      <c r="F72" s="29">
        <v>2.8000000000000001E-2</v>
      </c>
      <c r="G72" s="29">
        <v>3.2000000000000001E-2</v>
      </c>
      <c r="H72" s="29">
        <v>2.5000000000000001E-2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hidden="1" x14ac:dyDescent="0.25">
      <c r="A73" s="9" t="s">
        <v>139</v>
      </c>
      <c r="B73" s="9" t="s">
        <v>140</v>
      </c>
      <c r="C73" s="29"/>
      <c r="D73" s="29">
        <v>0.20200000000000001</v>
      </c>
      <c r="E73" s="29">
        <v>0.16600000000000001</v>
      </c>
      <c r="F73" s="29">
        <v>0.20499999999999999</v>
      </c>
      <c r="G73" s="29">
        <v>0.24399999999999999</v>
      </c>
      <c r="H73" s="29">
        <v>0.19800000000000001</v>
      </c>
      <c r="I73" s="7">
        <v>1.9E-2</v>
      </c>
      <c r="J73" s="7">
        <v>2.5999999999999999E-2</v>
      </c>
      <c r="K73" s="7">
        <v>2.3241000000000001</v>
      </c>
      <c r="L73" s="7">
        <v>1.9419999999999999</v>
      </c>
      <c r="M73" s="7">
        <v>3.6659999999999999</v>
      </c>
      <c r="N73" s="7">
        <v>4.0880000000000001</v>
      </c>
      <c r="O73" s="7">
        <v>4.0670000000000002</v>
      </c>
    </row>
    <row r="74" spans="1:15" hidden="1" x14ac:dyDescent="0.25">
      <c r="A74" s="9" t="s">
        <v>209</v>
      </c>
      <c r="B74" s="9" t="s">
        <v>209</v>
      </c>
      <c r="C74" s="29"/>
      <c r="D74" s="29">
        <v>1.2E-2</v>
      </c>
      <c r="E74" s="29">
        <v>0</v>
      </c>
      <c r="F74" s="29">
        <v>0</v>
      </c>
      <c r="G74" s="29">
        <v>0</v>
      </c>
      <c r="H74" s="29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</row>
    <row r="75" spans="1:15" hidden="1" x14ac:dyDescent="0.25">
      <c r="A75" s="9" t="s">
        <v>235</v>
      </c>
      <c r="B75" s="9" t="s">
        <v>236</v>
      </c>
      <c r="C75" s="29"/>
      <c r="D75" s="29">
        <v>0</v>
      </c>
      <c r="E75" s="29">
        <v>0</v>
      </c>
      <c r="F75" s="29">
        <v>0.61499999999999999</v>
      </c>
      <c r="G75" s="29">
        <v>10.692</v>
      </c>
      <c r="H75" s="29">
        <v>11.912000000000001</v>
      </c>
      <c r="I75" s="7">
        <v>8.8290000000000006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</row>
    <row r="76" spans="1:15" hidden="1" x14ac:dyDescent="0.25">
      <c r="A76" s="9" t="s">
        <v>264</v>
      </c>
      <c r="B76" s="9" t="s">
        <v>265</v>
      </c>
      <c r="C76" s="29"/>
      <c r="D76" s="29">
        <v>0.54400000000000004</v>
      </c>
      <c r="E76" s="29">
        <v>0.56999999999999995</v>
      </c>
      <c r="F76" s="29">
        <v>0.46899999999999997</v>
      </c>
      <c r="G76" s="29">
        <v>0.42599999999999999</v>
      </c>
      <c r="H76" s="29">
        <v>0.96120000000000005</v>
      </c>
      <c r="I76" s="7">
        <v>0.90710000000000002</v>
      </c>
      <c r="J76" s="7">
        <v>6.0000000000000001E-3</v>
      </c>
      <c r="K76" s="7">
        <v>0.01</v>
      </c>
      <c r="L76" s="7">
        <v>0</v>
      </c>
      <c r="M76" s="7">
        <v>0</v>
      </c>
      <c r="N76" s="7">
        <v>0</v>
      </c>
      <c r="O76" s="7">
        <v>0</v>
      </c>
    </row>
    <row r="77" spans="1:15" hidden="1" x14ac:dyDescent="0.25">
      <c r="A77" s="9" t="s">
        <v>340</v>
      </c>
      <c r="B77" s="9" t="s">
        <v>341</v>
      </c>
      <c r="C77" s="29"/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</row>
    <row r="78" spans="1:15" hidden="1" x14ac:dyDescent="0.25">
      <c r="A78" s="9" t="s">
        <v>208</v>
      </c>
      <c r="B78" s="9" t="s">
        <v>208</v>
      </c>
      <c r="C78" s="29"/>
      <c r="D78" s="29">
        <v>1E-3</v>
      </c>
      <c r="E78" s="29">
        <v>1E-3</v>
      </c>
      <c r="F78" s="29">
        <v>1E-3</v>
      </c>
      <c r="G78" s="29">
        <v>0</v>
      </c>
      <c r="H78" s="29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</row>
    <row r="79" spans="1:15" hidden="1" x14ac:dyDescent="0.25">
      <c r="A79" s="9" t="s">
        <v>107</v>
      </c>
      <c r="B79" s="9" t="s">
        <v>108</v>
      </c>
      <c r="C79" s="29"/>
      <c r="D79" s="29">
        <v>2.5539999999999998</v>
      </c>
      <c r="E79" s="29">
        <v>0.86699999999999999</v>
      </c>
      <c r="F79" s="29">
        <v>0.76700000000000002</v>
      </c>
      <c r="G79" s="29">
        <v>0.80500000000000005</v>
      </c>
      <c r="H79" s="29">
        <v>1.4753000000000001</v>
      </c>
      <c r="I79" s="7">
        <v>1.5155000000000001</v>
      </c>
      <c r="J79" s="7">
        <v>0.95899999999999996</v>
      </c>
      <c r="K79" s="7">
        <v>2.6840000000000002</v>
      </c>
      <c r="L79" s="7">
        <v>2.7029999999999998</v>
      </c>
      <c r="M79" s="7">
        <v>11.274800000000001</v>
      </c>
      <c r="N79" s="7">
        <v>13.417999999999999</v>
      </c>
      <c r="O79" s="7">
        <v>13.894</v>
      </c>
    </row>
    <row r="80" spans="1:15" hidden="1" x14ac:dyDescent="0.25">
      <c r="A80" s="9" t="s">
        <v>181</v>
      </c>
      <c r="B80" s="9" t="s">
        <v>182</v>
      </c>
      <c r="C80" s="29"/>
      <c r="D80" s="29">
        <v>0.02</v>
      </c>
      <c r="E80" s="29">
        <v>1E-3</v>
      </c>
      <c r="F80" s="29">
        <v>2.1000000000000001E-2</v>
      </c>
      <c r="G80" s="29">
        <v>0.03</v>
      </c>
      <c r="H80" s="29">
        <v>4.5600000000000002E-2</v>
      </c>
      <c r="I80" s="7">
        <v>0.36399999999999999</v>
      </c>
      <c r="J80" s="7">
        <v>0.28000000000000003</v>
      </c>
      <c r="K80" s="7">
        <v>0.10199999999999999</v>
      </c>
      <c r="L80" s="7">
        <v>0</v>
      </c>
      <c r="M80" s="7">
        <v>0</v>
      </c>
      <c r="N80" s="7">
        <v>0</v>
      </c>
      <c r="O80" s="7">
        <v>0</v>
      </c>
    </row>
    <row r="81" spans="1:15" hidden="1" x14ac:dyDescent="0.25">
      <c r="A81" s="9" t="s">
        <v>280</v>
      </c>
      <c r="B81" s="9" t="s">
        <v>281</v>
      </c>
      <c r="C81" s="29"/>
      <c r="D81" s="29">
        <v>0.14599999999999999</v>
      </c>
      <c r="E81" s="29">
        <v>0.13200000000000001</v>
      </c>
      <c r="F81" s="29">
        <v>0.17</v>
      </c>
      <c r="G81" s="29">
        <v>0.13500000000000001</v>
      </c>
      <c r="H81" s="29">
        <v>0</v>
      </c>
      <c r="I81" s="7">
        <v>2.12</v>
      </c>
      <c r="J81" s="7">
        <v>7.9329999999999998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hidden="1" x14ac:dyDescent="0.25">
      <c r="A82" s="9" t="s">
        <v>183</v>
      </c>
      <c r="B82" s="9" t="s">
        <v>184</v>
      </c>
      <c r="C82" s="29"/>
      <c r="D82" s="29">
        <v>0.29699999999999999</v>
      </c>
      <c r="E82" s="29">
        <v>0.29599999999999999</v>
      </c>
      <c r="F82" s="29">
        <v>0.36699999999999999</v>
      </c>
      <c r="G82" s="29">
        <v>0.43</v>
      </c>
      <c r="H82" s="29">
        <v>0.36</v>
      </c>
      <c r="I82" s="7">
        <v>3.9699999999999999E-2</v>
      </c>
      <c r="J82" s="7">
        <v>0</v>
      </c>
      <c r="K82" s="7">
        <v>5.0000000000000001E-3</v>
      </c>
      <c r="L82" s="7">
        <v>0</v>
      </c>
      <c r="M82" s="7">
        <v>0</v>
      </c>
      <c r="N82" s="7">
        <v>0</v>
      </c>
      <c r="O82" s="7">
        <v>0</v>
      </c>
    </row>
    <row r="83" spans="1:15" hidden="1" x14ac:dyDescent="0.25">
      <c r="A83" s="9" t="s">
        <v>109</v>
      </c>
      <c r="B83" s="9" t="s">
        <v>110</v>
      </c>
      <c r="C83" s="29"/>
      <c r="D83" s="29">
        <v>1.0999999999999999E-2</v>
      </c>
      <c r="E83" s="29">
        <v>4.0000000000000001E-3</v>
      </c>
      <c r="F83" s="29">
        <v>5.0000000000000001E-3</v>
      </c>
      <c r="G83" s="29">
        <v>3.0000000000000001E-3</v>
      </c>
      <c r="H83" s="29">
        <v>0</v>
      </c>
      <c r="I83" s="7">
        <v>0</v>
      </c>
      <c r="J83" s="7">
        <v>5.8999999999999999E-3</v>
      </c>
      <c r="K83" s="7">
        <v>1.2E-2</v>
      </c>
      <c r="L83" s="7">
        <v>0</v>
      </c>
      <c r="M83" s="7">
        <v>0</v>
      </c>
      <c r="N83" s="7">
        <v>0</v>
      </c>
      <c r="O83" s="7">
        <v>0</v>
      </c>
    </row>
    <row r="84" spans="1:15" hidden="1" x14ac:dyDescent="0.25">
      <c r="A84" s="9" t="s">
        <v>314</v>
      </c>
      <c r="B84" s="9" t="s">
        <v>315</v>
      </c>
      <c r="C84" s="29"/>
      <c r="D84" s="29">
        <v>0.04</v>
      </c>
      <c r="E84" s="29">
        <v>7.4999999999999997E-2</v>
      </c>
      <c r="F84" s="29">
        <v>9.9000000000000005E-2</v>
      </c>
      <c r="G84" s="29">
        <v>0.11899999999999999</v>
      </c>
      <c r="H84" s="29">
        <v>0.127577</v>
      </c>
      <c r="I84" s="7">
        <v>8.4000000000000005E-2</v>
      </c>
      <c r="J84" s="7">
        <v>2E-3</v>
      </c>
      <c r="K84" s="7">
        <v>1E-3</v>
      </c>
      <c r="L84" s="7">
        <v>0</v>
      </c>
      <c r="M84" s="7">
        <v>0</v>
      </c>
      <c r="N84" s="7">
        <v>0</v>
      </c>
      <c r="O84" s="7">
        <v>0</v>
      </c>
    </row>
    <row r="85" spans="1:15" hidden="1" x14ac:dyDescent="0.25">
      <c r="A85" s="9" t="s">
        <v>558</v>
      </c>
      <c r="B85" s="9" t="s">
        <v>559</v>
      </c>
      <c r="C85" s="29"/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</row>
    <row r="86" spans="1:15" hidden="1" x14ac:dyDescent="0.25">
      <c r="A86" s="9" t="s">
        <v>157</v>
      </c>
      <c r="B86" s="9" t="s">
        <v>158</v>
      </c>
      <c r="C86" s="29"/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7">
        <v>0</v>
      </c>
      <c r="J86" s="7">
        <v>5.8999999999999997E-2</v>
      </c>
      <c r="K86" s="7">
        <v>4.2200000000000001E-2</v>
      </c>
      <c r="L86" s="7">
        <v>3.5999999999999997E-2</v>
      </c>
      <c r="M86" s="7">
        <v>0.26900000000000002</v>
      </c>
      <c r="N86" s="7">
        <v>0.27</v>
      </c>
      <c r="O86" s="7">
        <v>0.26600000000000001</v>
      </c>
    </row>
    <row r="87" spans="1:15" hidden="1" x14ac:dyDescent="0.25">
      <c r="A87" s="9" t="s">
        <v>324</v>
      </c>
      <c r="B87" s="9" t="s">
        <v>325</v>
      </c>
      <c r="C87" s="29"/>
      <c r="D87" s="29">
        <v>7.0000000000000001E-3</v>
      </c>
      <c r="E87" s="29">
        <v>0</v>
      </c>
      <c r="F87" s="29">
        <v>0</v>
      </c>
      <c r="G87" s="29">
        <v>0</v>
      </c>
      <c r="H87" s="29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hidden="1" x14ac:dyDescent="0.25">
      <c r="A88" s="9" t="s">
        <v>204</v>
      </c>
      <c r="B88" s="9" t="s">
        <v>205</v>
      </c>
      <c r="C88" s="29"/>
      <c r="D88" s="29">
        <v>83.908000000000001</v>
      </c>
      <c r="E88" s="29">
        <v>166.624</v>
      </c>
      <c r="F88" s="29">
        <v>183.93799999999999</v>
      </c>
      <c r="G88" s="29">
        <v>194.362144</v>
      </c>
      <c r="H88" s="29">
        <v>188.01109700000001</v>
      </c>
      <c r="I88" s="7">
        <v>195.547471</v>
      </c>
      <c r="J88" s="7">
        <v>173.552358</v>
      </c>
      <c r="K88" s="7">
        <v>119.1617</v>
      </c>
      <c r="L88" s="7">
        <v>116.4926</v>
      </c>
      <c r="M88" s="7">
        <v>145.82400000000001</v>
      </c>
      <c r="N88" s="7">
        <v>192.82390000000001</v>
      </c>
      <c r="O88" s="7">
        <v>166.83340000000001</v>
      </c>
    </row>
    <row r="89" spans="1:15" hidden="1" x14ac:dyDescent="0.25">
      <c r="A89" s="9" t="s">
        <v>554</v>
      </c>
      <c r="B89" s="9" t="s">
        <v>555</v>
      </c>
      <c r="C89" s="29"/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</row>
    <row r="90" spans="1:15" hidden="1" x14ac:dyDescent="0.25">
      <c r="A90" s="9" t="s">
        <v>195</v>
      </c>
      <c r="B90" s="9" t="s">
        <v>196</v>
      </c>
      <c r="C90" s="29"/>
      <c r="D90" s="29">
        <v>0.91100000000000003</v>
      </c>
      <c r="E90" s="29">
        <v>1.2509999999999999</v>
      </c>
      <c r="F90" s="29">
        <v>1.302</v>
      </c>
      <c r="G90" s="29">
        <v>1.0833999999999999</v>
      </c>
      <c r="H90" s="29">
        <v>0.62319999999999998</v>
      </c>
      <c r="I90" s="7">
        <v>0.45440000000000003</v>
      </c>
      <c r="J90" s="7">
        <v>9.4799999999999995E-2</v>
      </c>
      <c r="K90" s="7">
        <v>3.7999999999999999E-2</v>
      </c>
      <c r="L90" s="7">
        <v>0</v>
      </c>
      <c r="M90" s="7">
        <v>0</v>
      </c>
      <c r="N90" s="7">
        <v>0</v>
      </c>
      <c r="O90" s="7">
        <v>0</v>
      </c>
    </row>
    <row r="91" spans="1:15" hidden="1" x14ac:dyDescent="0.25">
      <c r="A91" s="9" t="s">
        <v>96</v>
      </c>
      <c r="B91" s="9" t="s">
        <v>97</v>
      </c>
      <c r="C91" s="29"/>
      <c r="D91" s="29">
        <v>2.5920000000000001</v>
      </c>
      <c r="E91" s="29">
        <v>3.1480000000000001</v>
      </c>
      <c r="F91" s="29">
        <v>2.8809999999999998</v>
      </c>
      <c r="G91" s="29">
        <v>2.5760000000000001</v>
      </c>
      <c r="H91" s="29">
        <v>3.2902</v>
      </c>
      <c r="I91" s="7">
        <v>2.6943999999999999</v>
      </c>
      <c r="J91" s="7">
        <v>0.48380000000000001</v>
      </c>
      <c r="K91" s="7">
        <v>0.39200000000000002</v>
      </c>
      <c r="L91" s="7">
        <v>0</v>
      </c>
      <c r="M91" s="7">
        <v>0</v>
      </c>
      <c r="N91" s="7">
        <v>0</v>
      </c>
      <c r="O91" s="7">
        <v>0</v>
      </c>
    </row>
    <row r="92" spans="1:15" hidden="1" x14ac:dyDescent="0.25">
      <c r="A92" s="9" t="s">
        <v>342</v>
      </c>
      <c r="B92" s="9" t="s">
        <v>343</v>
      </c>
      <c r="C92" s="29"/>
      <c r="D92" s="29">
        <v>0.20300000000000001</v>
      </c>
      <c r="E92" s="29">
        <v>0.27</v>
      </c>
      <c r="F92" s="29">
        <v>0.374</v>
      </c>
      <c r="G92" s="29">
        <v>0.24299999999999999</v>
      </c>
      <c r="H92" s="29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</row>
    <row r="93" spans="1:15" hidden="1" x14ac:dyDescent="0.25">
      <c r="A93" s="9" t="s">
        <v>334</v>
      </c>
      <c r="B93" s="9" t="s">
        <v>335</v>
      </c>
      <c r="C93" s="29"/>
      <c r="D93" s="29">
        <v>0</v>
      </c>
      <c r="E93" s="29">
        <v>4.1000000000000002E-2</v>
      </c>
      <c r="F93" s="29">
        <v>38.454000000000001</v>
      </c>
      <c r="G93" s="29">
        <v>53</v>
      </c>
      <c r="H93" s="29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hidden="1" x14ac:dyDescent="0.25">
      <c r="A94" s="9" t="s">
        <v>202</v>
      </c>
      <c r="B94" s="9" t="s">
        <v>203</v>
      </c>
      <c r="C94" s="29"/>
      <c r="D94" s="29">
        <v>0</v>
      </c>
      <c r="E94" s="29">
        <v>0</v>
      </c>
      <c r="F94" s="29">
        <v>0</v>
      </c>
      <c r="G94" s="29">
        <v>0</v>
      </c>
      <c r="H94" s="29">
        <v>2.1000000000000001E-2</v>
      </c>
      <c r="I94" s="7">
        <v>6.0000000000000001E-3</v>
      </c>
      <c r="J94" s="7">
        <v>2.8000000000000001E-2</v>
      </c>
      <c r="K94" s="7">
        <v>1.2200000000000001E-2</v>
      </c>
      <c r="L94" s="7">
        <v>3.0000000000000001E-3</v>
      </c>
      <c r="M94" s="7">
        <v>0</v>
      </c>
      <c r="N94" s="7">
        <v>0</v>
      </c>
      <c r="O94" s="7">
        <v>0</v>
      </c>
    </row>
    <row r="95" spans="1:15" hidden="1" x14ac:dyDescent="0.25">
      <c r="A95" s="9" t="s">
        <v>102</v>
      </c>
      <c r="B95" s="9" t="s">
        <v>102</v>
      </c>
      <c r="C95" s="29"/>
      <c r="D95" s="29">
        <v>0.26600000000000001</v>
      </c>
      <c r="E95" s="29">
        <v>0.10100000000000001</v>
      </c>
      <c r="F95" s="29">
        <v>0.24199999999999999</v>
      </c>
      <c r="G95" s="29">
        <v>0.34399999999999997</v>
      </c>
      <c r="H95" s="29">
        <v>0.45200000000000001</v>
      </c>
      <c r="I95" s="7">
        <v>0.50800000000000001</v>
      </c>
      <c r="J95" s="7">
        <v>0.90200000000000002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</row>
    <row r="96" spans="1:15" hidden="1" x14ac:dyDescent="0.25">
      <c r="A96" s="9" t="s">
        <v>556</v>
      </c>
      <c r="B96" s="9" t="s">
        <v>557</v>
      </c>
      <c r="C96" s="29"/>
      <c r="D96" s="29">
        <v>8.0000000000000002E-3</v>
      </c>
      <c r="E96" s="29">
        <v>6.0000000000000001E-3</v>
      </c>
      <c r="F96" s="29">
        <v>6.0000000000000001E-3</v>
      </c>
      <c r="G96" s="29">
        <v>8.9999999999999993E-3</v>
      </c>
      <c r="H96" s="29">
        <v>2.9000000000000001E-2</v>
      </c>
      <c r="I96" s="7">
        <v>3.9600000000000003E-2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hidden="1" x14ac:dyDescent="0.25">
      <c r="A97" s="9" t="s">
        <v>84</v>
      </c>
      <c r="B97" s="9" t="s">
        <v>85</v>
      </c>
      <c r="C97" s="29"/>
      <c r="D97" s="29">
        <v>0.78</v>
      </c>
      <c r="E97" s="29">
        <v>0.71099999999999997</v>
      </c>
      <c r="F97" s="29">
        <v>1.0169999999999999</v>
      </c>
      <c r="G97" s="29">
        <v>1.405</v>
      </c>
      <c r="H97" s="29">
        <v>1.67106</v>
      </c>
      <c r="I97" s="7">
        <v>0.89470000000000005</v>
      </c>
      <c r="J97" s="7">
        <v>0.71519999999999995</v>
      </c>
      <c r="K97" s="7">
        <v>0.20899999999999999</v>
      </c>
      <c r="L97" s="7">
        <v>0</v>
      </c>
      <c r="M97" s="7">
        <v>0.27400000000000002</v>
      </c>
      <c r="N97" s="7">
        <v>0</v>
      </c>
      <c r="O97" s="7">
        <v>0.15</v>
      </c>
    </row>
    <row r="98" spans="1:15" hidden="1" x14ac:dyDescent="0.25">
      <c r="A98" s="9" t="s">
        <v>326</v>
      </c>
      <c r="B98" s="9" t="s">
        <v>327</v>
      </c>
      <c r="C98" s="29"/>
      <c r="D98" s="29">
        <v>2.6749999999999998</v>
      </c>
      <c r="E98" s="29">
        <v>2.0979999999999999</v>
      </c>
      <c r="F98" s="29">
        <v>1.855</v>
      </c>
      <c r="G98" s="29">
        <v>2.0510000000000002</v>
      </c>
      <c r="H98" s="29">
        <v>1.425</v>
      </c>
      <c r="I98" s="7">
        <v>1.5501</v>
      </c>
      <c r="J98" s="7">
        <v>0.3135</v>
      </c>
      <c r="K98" s="7">
        <v>0.2555</v>
      </c>
      <c r="L98" s="7">
        <v>0.21199999999999999</v>
      </c>
      <c r="M98" s="7">
        <v>0.11700000000000001</v>
      </c>
      <c r="N98" s="7">
        <v>0.16800000000000001</v>
      </c>
      <c r="O98" s="7">
        <v>0.109</v>
      </c>
    </row>
    <row r="99" spans="1:15" hidden="1" x14ac:dyDescent="0.25">
      <c r="A99" s="9" t="s">
        <v>562</v>
      </c>
      <c r="B99" s="9" t="s">
        <v>563</v>
      </c>
      <c r="C99" s="29"/>
      <c r="D99" s="29">
        <v>0</v>
      </c>
      <c r="E99" s="29">
        <v>0</v>
      </c>
      <c r="F99" s="29">
        <v>2.9000000000000001E-2</v>
      </c>
      <c r="G99" s="29">
        <v>2.1999999999999999E-2</v>
      </c>
      <c r="H99" s="29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</row>
    <row r="100" spans="1:15" hidden="1" x14ac:dyDescent="0.25">
      <c r="A100" s="9" t="s">
        <v>201</v>
      </c>
      <c r="B100" s="9" t="s">
        <v>201</v>
      </c>
      <c r="C100" s="29"/>
      <c r="D100" s="29">
        <v>1.2030000000000001</v>
      </c>
      <c r="E100" s="29">
        <v>2.3540000000000001</v>
      </c>
      <c r="F100" s="29">
        <v>2.7610000000000001</v>
      </c>
      <c r="G100" s="29">
        <v>2.9769999999999999</v>
      </c>
      <c r="H100" s="29">
        <v>2.9550000000000001</v>
      </c>
      <c r="I100" s="7">
        <v>3.1970000000000001</v>
      </c>
      <c r="J100" s="7">
        <v>3.7240000000000002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</row>
    <row r="101" spans="1:15" hidden="1" x14ac:dyDescent="0.25">
      <c r="A101" s="9" t="s">
        <v>328</v>
      </c>
      <c r="B101" s="9" t="s">
        <v>329</v>
      </c>
      <c r="C101" s="29"/>
      <c r="D101" s="29">
        <v>0.08</v>
      </c>
      <c r="E101" s="29">
        <v>0.15</v>
      </c>
      <c r="F101" s="29">
        <v>0.17899999999999999</v>
      </c>
      <c r="G101" s="29">
        <v>4.7E-2</v>
      </c>
      <c r="H101" s="29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</row>
    <row r="102" spans="1:15" hidden="1" x14ac:dyDescent="0.25">
      <c r="A102" s="9" t="s">
        <v>550</v>
      </c>
      <c r="B102" s="9" t="s">
        <v>551</v>
      </c>
      <c r="C102" s="29"/>
      <c r="D102" s="29">
        <v>0.21</v>
      </c>
      <c r="E102" s="29">
        <v>0.218</v>
      </c>
      <c r="F102" s="29">
        <v>0.27200000000000002</v>
      </c>
      <c r="G102" s="29">
        <v>0</v>
      </c>
      <c r="H102" s="29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hidden="1" x14ac:dyDescent="0.25">
      <c r="A103" s="9" t="s">
        <v>560</v>
      </c>
      <c r="B103" s="9" t="s">
        <v>561</v>
      </c>
      <c r="C103" s="29"/>
      <c r="D103" s="29">
        <v>0</v>
      </c>
      <c r="E103" s="29">
        <v>1.6E-2</v>
      </c>
      <c r="F103" s="29">
        <v>0.02</v>
      </c>
      <c r="G103" s="29">
        <v>0.02</v>
      </c>
      <c r="H103" s="29">
        <v>1.9800000000000002E-2</v>
      </c>
      <c r="I103" s="7">
        <v>2.35E-2</v>
      </c>
      <c r="J103" s="7">
        <v>1.66E-2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</row>
    <row r="104" spans="1:15" hidden="1" x14ac:dyDescent="0.25">
      <c r="A104" s="9" t="s">
        <v>173</v>
      </c>
      <c r="B104" s="9" t="s">
        <v>174</v>
      </c>
      <c r="C104" s="29"/>
      <c r="D104" s="29">
        <v>3.0000000000000001E-3</v>
      </c>
      <c r="E104" s="29">
        <v>0</v>
      </c>
      <c r="F104" s="29">
        <v>0</v>
      </c>
      <c r="G104" s="29">
        <v>0</v>
      </c>
      <c r="H104" s="29">
        <v>0</v>
      </c>
      <c r="I104" s="7">
        <v>1.0999999999999999E-2</v>
      </c>
      <c r="J104" s="7">
        <v>1.2999999999999999E-2</v>
      </c>
      <c r="K104" s="7">
        <v>4.242</v>
      </c>
      <c r="L104" s="7">
        <v>0</v>
      </c>
      <c r="M104" s="7">
        <v>0</v>
      </c>
      <c r="N104" s="7">
        <v>0</v>
      </c>
      <c r="O104" s="7">
        <v>1E-3</v>
      </c>
    </row>
    <row r="105" spans="1:15" hidden="1" x14ac:dyDescent="0.25">
      <c r="A105" s="9" t="s">
        <v>171</v>
      </c>
      <c r="B105" s="9" t="s">
        <v>172</v>
      </c>
      <c r="C105" s="29"/>
      <c r="D105" s="29">
        <v>0</v>
      </c>
      <c r="E105" s="29">
        <v>1E-3</v>
      </c>
      <c r="F105" s="29">
        <v>1E-3</v>
      </c>
      <c r="G105" s="29">
        <v>1E-3</v>
      </c>
      <c r="H105" s="29">
        <v>2E-3</v>
      </c>
      <c r="I105" s="7">
        <v>1.7000000000000001E-2</v>
      </c>
      <c r="J105" s="7">
        <v>0.2031</v>
      </c>
      <c r="K105" s="7">
        <v>1E-3</v>
      </c>
      <c r="L105" s="7">
        <v>0</v>
      </c>
      <c r="M105" s="7">
        <v>0</v>
      </c>
      <c r="N105" s="7">
        <v>0</v>
      </c>
      <c r="O105" s="7">
        <v>0</v>
      </c>
    </row>
    <row r="106" spans="1:15" hidden="1" x14ac:dyDescent="0.25">
      <c r="A106" s="9" t="s">
        <v>175</v>
      </c>
      <c r="B106" s="9" t="s">
        <v>176</v>
      </c>
      <c r="C106" s="29"/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7">
        <v>2E-3</v>
      </c>
      <c r="J106" s="7">
        <v>2.0999999999999999E-3</v>
      </c>
      <c r="K106" s="7">
        <v>8.0000000000000002E-3</v>
      </c>
      <c r="L106" s="7">
        <v>0</v>
      </c>
      <c r="M106" s="7">
        <v>0</v>
      </c>
      <c r="N106" s="7">
        <v>0</v>
      </c>
      <c r="O106" s="7">
        <v>0</v>
      </c>
    </row>
    <row r="107" spans="1:15" x14ac:dyDescent="0.25">
      <c r="A107" s="10"/>
      <c r="B107" s="10" t="s">
        <v>646</v>
      </c>
      <c r="C107" s="44">
        <v>2.5285000000000002E-2</v>
      </c>
      <c r="D107" s="30">
        <v>2.9000000000000001E-2</v>
      </c>
      <c r="E107" s="29">
        <v>2.1999999999999999E-2</v>
      </c>
      <c r="F107" s="29">
        <v>2.1000000000000001E-2</v>
      </c>
      <c r="G107" s="29">
        <v>4.0000000000000001E-3</v>
      </c>
      <c r="H107" s="29">
        <v>1E-3</v>
      </c>
      <c r="I107" s="7">
        <v>7.0000000000000001E-3</v>
      </c>
      <c r="J107" s="7">
        <v>1.9E-2</v>
      </c>
      <c r="K107" s="7">
        <v>3.5000000000000003E-2</v>
      </c>
      <c r="L107" s="7">
        <v>0</v>
      </c>
      <c r="M107" s="7">
        <v>8.0000000000000002E-3</v>
      </c>
      <c r="N107" s="7">
        <v>0</v>
      </c>
      <c r="O107" s="7">
        <v>0</v>
      </c>
    </row>
    <row r="108" spans="1:15" hidden="1" x14ac:dyDescent="0.25">
      <c r="A108" s="9" t="s">
        <v>356</v>
      </c>
      <c r="B108" s="9" t="s">
        <v>357</v>
      </c>
      <c r="C108" s="29"/>
      <c r="D108" s="29">
        <v>8.9999999999999993E-3</v>
      </c>
      <c r="E108" s="29">
        <v>0</v>
      </c>
      <c r="F108" s="29">
        <v>0</v>
      </c>
      <c r="G108" s="29">
        <v>0</v>
      </c>
      <c r="H108" s="29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</row>
    <row r="109" spans="1:15" hidden="1" x14ac:dyDescent="0.25">
      <c r="A109" s="9" t="s">
        <v>564</v>
      </c>
      <c r="B109" s="9" t="s">
        <v>565</v>
      </c>
      <c r="C109" s="29"/>
      <c r="D109" s="29">
        <v>1.7999999999999999E-2</v>
      </c>
      <c r="E109" s="29">
        <v>1.9E-2</v>
      </c>
      <c r="F109" s="29">
        <v>1.7999999999999999E-2</v>
      </c>
      <c r="G109" s="29">
        <v>0</v>
      </c>
      <c r="H109" s="29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</row>
    <row r="110" spans="1:15" hidden="1" x14ac:dyDescent="0.25">
      <c r="A110" s="9" t="s">
        <v>373</v>
      </c>
      <c r="B110" s="9" t="s">
        <v>374</v>
      </c>
      <c r="C110" s="29"/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7">
        <v>0</v>
      </c>
      <c r="J110" s="7">
        <v>0</v>
      </c>
      <c r="K110" s="7">
        <v>1E-3</v>
      </c>
      <c r="L110" s="7">
        <v>0</v>
      </c>
      <c r="M110" s="7">
        <v>0</v>
      </c>
      <c r="N110" s="7">
        <v>0</v>
      </c>
      <c r="O110" s="7">
        <v>0</v>
      </c>
    </row>
    <row r="111" spans="1:15" hidden="1" x14ac:dyDescent="0.25">
      <c r="A111" s="9" t="s">
        <v>369</v>
      </c>
      <c r="B111" s="9" t="s">
        <v>370</v>
      </c>
      <c r="C111" s="29"/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hidden="1" x14ac:dyDescent="0.25">
      <c r="A112" s="9" t="s">
        <v>360</v>
      </c>
      <c r="B112" s="9" t="s">
        <v>361</v>
      </c>
      <c r="C112" s="29"/>
      <c r="D112" s="29">
        <v>2E-3</v>
      </c>
      <c r="E112" s="29">
        <v>3.0000000000000001E-3</v>
      </c>
      <c r="F112" s="29">
        <v>3.0000000000000001E-3</v>
      </c>
      <c r="G112" s="29">
        <v>4.0000000000000001E-3</v>
      </c>
      <c r="H112" s="29">
        <v>0</v>
      </c>
      <c r="I112" s="7">
        <v>6.0000000000000001E-3</v>
      </c>
      <c r="J112" s="7">
        <v>1.7999999999999999E-2</v>
      </c>
      <c r="K112" s="7">
        <v>3.3000000000000002E-2</v>
      </c>
      <c r="L112" s="7">
        <v>0</v>
      </c>
      <c r="M112" s="7">
        <v>0</v>
      </c>
      <c r="N112" s="7">
        <v>0</v>
      </c>
      <c r="O112" s="7">
        <v>0</v>
      </c>
    </row>
    <row r="113" spans="1:15" hidden="1" x14ac:dyDescent="0.25">
      <c r="A113" s="9" t="s">
        <v>473</v>
      </c>
      <c r="B113" s="9" t="s">
        <v>474</v>
      </c>
      <c r="C113" s="29"/>
      <c r="D113" s="29">
        <v>0</v>
      </c>
      <c r="E113" s="29">
        <v>0</v>
      </c>
      <c r="F113" s="29">
        <v>0</v>
      </c>
      <c r="G113" s="29">
        <v>0</v>
      </c>
      <c r="H113" s="29">
        <v>1E-3</v>
      </c>
      <c r="I113" s="7">
        <v>1E-3</v>
      </c>
      <c r="J113" s="7">
        <v>1E-3</v>
      </c>
      <c r="K113" s="7">
        <v>1E-3</v>
      </c>
      <c r="L113" s="7">
        <v>0</v>
      </c>
      <c r="M113" s="7">
        <v>0</v>
      </c>
      <c r="N113" s="7">
        <v>0</v>
      </c>
      <c r="O113" s="7">
        <v>0</v>
      </c>
    </row>
    <row r="114" spans="1:15" hidden="1" x14ac:dyDescent="0.25">
      <c r="A114" s="9" t="s">
        <v>354</v>
      </c>
      <c r="B114" s="9" t="s">
        <v>355</v>
      </c>
      <c r="C114" s="29"/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7">
        <v>0</v>
      </c>
      <c r="J114" s="7">
        <v>0</v>
      </c>
      <c r="K114" s="7">
        <v>0</v>
      </c>
      <c r="L114" s="7">
        <v>0</v>
      </c>
      <c r="M114" s="7">
        <v>8.0000000000000002E-3</v>
      </c>
      <c r="N114" s="7">
        <v>0</v>
      </c>
      <c r="O114" s="7">
        <v>0</v>
      </c>
    </row>
    <row r="115" spans="1:15" x14ac:dyDescent="0.25">
      <c r="A115" s="10"/>
      <c r="B115" s="10" t="s">
        <v>648</v>
      </c>
      <c r="C115" s="30">
        <f>C116+C117+C118+C119+C120+C121+C122+C123+C124+C125</f>
        <v>285.65321942733999</v>
      </c>
      <c r="D115" s="30">
        <v>503.1232</v>
      </c>
      <c r="E115" s="29">
        <v>614.3451</v>
      </c>
      <c r="F115" s="29">
        <v>340.02140000000003</v>
      </c>
      <c r="G115" s="29">
        <v>244.05213800000001</v>
      </c>
      <c r="H115" s="29">
        <v>249.10016200000001</v>
      </c>
      <c r="I115" s="7">
        <v>299.68390799999997</v>
      </c>
      <c r="J115" s="7">
        <v>261.66753299999999</v>
      </c>
      <c r="K115" s="7">
        <v>497.4359</v>
      </c>
      <c r="L115" s="7">
        <v>582.52229999999997</v>
      </c>
      <c r="M115" s="7">
        <v>573.67700000000002</v>
      </c>
      <c r="N115" s="7">
        <v>785.62810000000002</v>
      </c>
      <c r="O115" s="7">
        <v>994.66499999999996</v>
      </c>
    </row>
    <row r="116" spans="1:15" x14ac:dyDescent="0.25">
      <c r="A116" s="9" t="s">
        <v>399</v>
      </c>
      <c r="B116" s="9" t="s">
        <v>400</v>
      </c>
      <c r="C116" s="43">
        <v>5.2619629319999994</v>
      </c>
      <c r="D116" s="29">
        <v>5.2327000000000004</v>
      </c>
      <c r="E116" s="29">
        <v>11.132899999999999</v>
      </c>
      <c r="F116" s="29">
        <v>6.0415999999999999</v>
      </c>
      <c r="G116" s="29">
        <v>5.4613370000000003</v>
      </c>
      <c r="H116" s="29">
        <v>3.9316390000000001</v>
      </c>
      <c r="I116" s="7">
        <v>7.9503079999999997</v>
      </c>
      <c r="J116" s="7">
        <v>7.3883720000000004</v>
      </c>
      <c r="K116" s="7">
        <v>17.333100000000002</v>
      </c>
      <c r="L116" s="7">
        <v>19.907299999999999</v>
      </c>
      <c r="M116" s="7">
        <v>18.901599999999998</v>
      </c>
      <c r="N116" s="7">
        <v>33.206699999999998</v>
      </c>
      <c r="O116" s="7">
        <v>30.941400000000002</v>
      </c>
    </row>
    <row r="117" spans="1:15" x14ac:dyDescent="0.25">
      <c r="A117" s="9" t="s">
        <v>383</v>
      </c>
      <c r="B117" s="9" t="s">
        <v>384</v>
      </c>
      <c r="C117" s="43">
        <v>0.7553534744599999</v>
      </c>
      <c r="D117" s="29">
        <v>0.53220000000000001</v>
      </c>
      <c r="E117" s="29">
        <v>0.59960000000000002</v>
      </c>
      <c r="F117" s="29">
        <v>3.7770000000000001</v>
      </c>
      <c r="G117" s="29">
        <v>0.88629100000000005</v>
      </c>
      <c r="H117" s="29">
        <v>0.402393</v>
      </c>
      <c r="I117" s="7">
        <v>0.57553399999999999</v>
      </c>
      <c r="J117" s="7">
        <v>0.80545599999999995</v>
      </c>
      <c r="K117" s="7">
        <v>2.3292999999999999</v>
      </c>
      <c r="L117" s="7">
        <v>2.7231999999999998</v>
      </c>
      <c r="M117" s="7">
        <v>6.8399000000000001</v>
      </c>
      <c r="N117" s="7">
        <v>6.1157000000000004</v>
      </c>
      <c r="O117" s="7">
        <v>4.8771000000000004</v>
      </c>
    </row>
    <row r="118" spans="1:15" x14ac:dyDescent="0.25">
      <c r="A118" s="9" t="s">
        <v>401</v>
      </c>
      <c r="B118" s="9" t="s">
        <v>402</v>
      </c>
      <c r="C118" s="43">
        <v>2.4890374508799997</v>
      </c>
      <c r="D118" s="29">
        <v>2.4287999999999998</v>
      </c>
      <c r="E118" s="29">
        <v>2.4075000000000002</v>
      </c>
      <c r="F118" s="29">
        <v>2.0146999999999999</v>
      </c>
      <c r="G118" s="29">
        <v>3.091431</v>
      </c>
      <c r="H118" s="29">
        <v>1.894253</v>
      </c>
      <c r="I118" s="7">
        <v>2.2152780000000001</v>
      </c>
      <c r="J118" s="7">
        <v>1.8822270000000001</v>
      </c>
      <c r="K118" s="7">
        <v>3.8572000000000002</v>
      </c>
      <c r="L118" s="7">
        <v>4.6577999999999999</v>
      </c>
      <c r="M118" s="7">
        <v>12.4762</v>
      </c>
      <c r="N118" s="7">
        <v>7.4480000000000004</v>
      </c>
      <c r="O118" s="7">
        <v>6.9417999999999997</v>
      </c>
    </row>
    <row r="119" spans="1:15" x14ac:dyDescent="0.25">
      <c r="A119" s="9" t="s">
        <v>397</v>
      </c>
      <c r="B119" s="9" t="s">
        <v>398</v>
      </c>
      <c r="C119" s="43">
        <v>16.684918664000001</v>
      </c>
      <c r="D119" s="29">
        <v>17.2788</v>
      </c>
      <c r="E119" s="29">
        <v>17.0868</v>
      </c>
      <c r="F119" s="29">
        <v>20.623999999999999</v>
      </c>
      <c r="G119" s="29">
        <v>13.247887</v>
      </c>
      <c r="H119" s="29">
        <v>12.986613</v>
      </c>
      <c r="I119" s="7">
        <v>15.252991</v>
      </c>
      <c r="J119" s="7">
        <v>12.852323</v>
      </c>
      <c r="K119" s="7">
        <v>23.788699999999999</v>
      </c>
      <c r="L119" s="7">
        <v>27.993200000000002</v>
      </c>
      <c r="M119" s="7">
        <v>28.8565</v>
      </c>
      <c r="N119" s="7">
        <v>37.9497</v>
      </c>
      <c r="O119" s="7">
        <v>38.327399999999997</v>
      </c>
    </row>
    <row r="120" spans="1:15" x14ac:dyDescent="0.25">
      <c r="A120" s="9" t="s">
        <v>38</v>
      </c>
      <c r="B120" s="9" t="s">
        <v>39</v>
      </c>
      <c r="C120" s="29">
        <v>0</v>
      </c>
      <c r="D120" s="29">
        <v>0</v>
      </c>
      <c r="E120" s="29">
        <v>0.25</v>
      </c>
      <c r="F120" s="29"/>
      <c r="G120" s="29"/>
      <c r="H120" s="29"/>
      <c r="I120" s="7"/>
      <c r="J120" s="7"/>
      <c r="K120" s="7"/>
      <c r="L120" s="7"/>
      <c r="M120" s="7"/>
      <c r="N120" s="7"/>
      <c r="O120" s="7"/>
    </row>
    <row r="121" spans="1:15" x14ac:dyDescent="0.25">
      <c r="A121" s="9" t="s">
        <v>381</v>
      </c>
      <c r="B121" s="9" t="s">
        <v>382</v>
      </c>
      <c r="C121" s="43">
        <v>21.067412768000004</v>
      </c>
      <c r="D121" s="29">
        <v>20.1388</v>
      </c>
      <c r="E121" s="29">
        <v>22.115300000000001</v>
      </c>
      <c r="F121" s="29">
        <v>26.011700000000001</v>
      </c>
      <c r="G121" s="29">
        <v>16.935185000000001</v>
      </c>
      <c r="H121" s="29">
        <v>15.740660999999999</v>
      </c>
      <c r="I121" s="7">
        <v>26.289428000000001</v>
      </c>
      <c r="J121" s="7">
        <v>23.127628999999999</v>
      </c>
      <c r="K121" s="7">
        <v>53.3752</v>
      </c>
      <c r="L121" s="7">
        <v>58.2547</v>
      </c>
      <c r="M121" s="7">
        <v>59.155000000000001</v>
      </c>
      <c r="N121" s="7">
        <v>96.23</v>
      </c>
      <c r="O121" s="7">
        <v>98.453999999999994</v>
      </c>
    </row>
    <row r="122" spans="1:15" x14ac:dyDescent="0.25">
      <c r="A122" s="9" t="s">
        <v>385</v>
      </c>
      <c r="B122" s="9" t="s">
        <v>386</v>
      </c>
      <c r="C122" s="43">
        <v>79.19094462000001</v>
      </c>
      <c r="D122" s="29">
        <v>84.855000000000004</v>
      </c>
      <c r="E122" s="29">
        <v>93.656700000000001</v>
      </c>
      <c r="F122" s="29">
        <v>103.2259</v>
      </c>
      <c r="G122" s="29">
        <v>67.101168000000001</v>
      </c>
      <c r="H122" s="29">
        <v>68.802758999999995</v>
      </c>
      <c r="I122" s="7">
        <v>77.803268000000003</v>
      </c>
      <c r="J122" s="7">
        <v>76.616929999999996</v>
      </c>
      <c r="K122" s="7">
        <v>110.8824</v>
      </c>
      <c r="L122" s="7">
        <v>134.8493</v>
      </c>
      <c r="M122" s="7">
        <v>137.27160000000001</v>
      </c>
      <c r="N122" s="7">
        <v>168.78229999999999</v>
      </c>
      <c r="O122" s="7">
        <v>210.5164</v>
      </c>
    </row>
    <row r="123" spans="1:15" x14ac:dyDescent="0.25">
      <c r="A123" s="9" t="s">
        <v>387</v>
      </c>
      <c r="B123" s="9" t="s">
        <v>388</v>
      </c>
      <c r="C123" s="43">
        <v>103.14492697199998</v>
      </c>
      <c r="D123" s="29">
        <v>314.72680000000003</v>
      </c>
      <c r="E123" s="29">
        <v>404.7364</v>
      </c>
      <c r="F123" s="29">
        <v>94.6357</v>
      </c>
      <c r="G123" s="29">
        <v>95.29589</v>
      </c>
      <c r="H123" s="29">
        <v>105.279038</v>
      </c>
      <c r="I123" s="7">
        <v>120.562924</v>
      </c>
      <c r="J123" s="7">
        <v>99.666058000000007</v>
      </c>
      <c r="K123" s="7">
        <v>203.82339999999999</v>
      </c>
      <c r="L123" s="7">
        <v>243.95070000000001</v>
      </c>
      <c r="M123" s="7">
        <v>217.7817</v>
      </c>
      <c r="N123" s="7">
        <v>286.78440000000001</v>
      </c>
      <c r="O123" s="7">
        <v>417.46710000000002</v>
      </c>
    </row>
    <row r="124" spans="1:15" x14ac:dyDescent="0.25">
      <c r="A124" s="9" t="s">
        <v>389</v>
      </c>
      <c r="B124" s="9" t="s">
        <v>390</v>
      </c>
      <c r="C124" s="43">
        <v>53.900457324000001</v>
      </c>
      <c r="D124" s="29">
        <v>52.532499999999999</v>
      </c>
      <c r="E124" s="29">
        <v>52.713799999999999</v>
      </c>
      <c r="F124" s="29">
        <v>81.597300000000004</v>
      </c>
      <c r="G124" s="29">
        <v>39.808545000000002</v>
      </c>
      <c r="H124" s="29">
        <v>38.424816</v>
      </c>
      <c r="I124" s="7">
        <v>45.036431999999998</v>
      </c>
      <c r="J124" s="7">
        <v>36.018582000000002</v>
      </c>
      <c r="K124" s="7">
        <v>77.006100000000004</v>
      </c>
      <c r="L124" s="7">
        <v>84.402000000000001</v>
      </c>
      <c r="M124" s="7">
        <v>88.2089</v>
      </c>
      <c r="N124" s="7">
        <v>141.0772</v>
      </c>
      <c r="O124" s="7">
        <v>173.60339999999999</v>
      </c>
    </row>
    <row r="125" spans="1:15" x14ac:dyDescent="0.25">
      <c r="A125" s="9" t="s">
        <v>393</v>
      </c>
      <c r="B125" s="9" t="s">
        <v>394</v>
      </c>
      <c r="C125" s="43">
        <v>3.1582052219999994</v>
      </c>
      <c r="D125" s="29">
        <v>5.3975999999999997</v>
      </c>
      <c r="E125" s="29">
        <v>9.6461000000000006</v>
      </c>
      <c r="F125" s="29">
        <v>2.0935000000000001</v>
      </c>
      <c r="G125" s="29">
        <v>2.2244039999999998</v>
      </c>
      <c r="H125" s="29">
        <v>1.6379900000000001</v>
      </c>
      <c r="I125" s="7">
        <v>3.9977450000000001</v>
      </c>
      <c r="J125" s="7">
        <v>3.3099560000000001</v>
      </c>
      <c r="K125" s="7">
        <v>5.0404999999999998</v>
      </c>
      <c r="L125" s="7">
        <v>5.7840999999999996</v>
      </c>
      <c r="M125" s="7">
        <v>4.1856</v>
      </c>
      <c r="N125" s="7">
        <v>8.0341000000000005</v>
      </c>
      <c r="O125" s="7">
        <v>13.5364</v>
      </c>
    </row>
    <row r="126" spans="1:15" x14ac:dyDescent="0.25">
      <c r="A126" s="10"/>
      <c r="B126" s="10" t="s">
        <v>647</v>
      </c>
      <c r="C126" s="30">
        <v>5.6172000000000004</v>
      </c>
      <c r="D126" s="30">
        <v>5.0000000000000001E-3</v>
      </c>
      <c r="E126" s="29">
        <v>8.9999999999999993E-3</v>
      </c>
      <c r="F126" s="29">
        <v>1.2E-2</v>
      </c>
      <c r="G126" s="29">
        <v>1.6E-2</v>
      </c>
      <c r="H126" s="29">
        <v>1E-3</v>
      </c>
      <c r="I126" s="7">
        <v>1.0999999999999999E-2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hidden="1" x14ac:dyDescent="0.25">
      <c r="A127" s="9" t="s">
        <v>411</v>
      </c>
      <c r="B127" s="9" t="s">
        <v>412</v>
      </c>
      <c r="C127" s="9"/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</row>
    <row r="128" spans="1:15" hidden="1" x14ac:dyDescent="0.25">
      <c r="A128" s="9" t="s">
        <v>421</v>
      </c>
      <c r="B128" s="9" t="s">
        <v>422</v>
      </c>
      <c r="C128" s="9"/>
      <c r="D128" s="7">
        <v>0</v>
      </c>
      <c r="E128" s="7">
        <v>1E-3</v>
      </c>
      <c r="F128" s="7">
        <v>1E-3</v>
      </c>
      <c r="G128" s="7">
        <v>0</v>
      </c>
      <c r="H128" s="7">
        <v>1E-3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</row>
    <row r="129" spans="1:15" hidden="1" x14ac:dyDescent="0.25">
      <c r="A129" s="9" t="s">
        <v>419</v>
      </c>
      <c r="B129" s="9" t="s">
        <v>420</v>
      </c>
      <c r="C129" s="9"/>
      <c r="D129" s="7">
        <v>5.0000000000000001E-3</v>
      </c>
      <c r="E129" s="7">
        <v>8.0000000000000002E-3</v>
      </c>
      <c r="F129" s="7">
        <v>1.0999999999999999E-2</v>
      </c>
      <c r="G129" s="7">
        <v>1.6E-2</v>
      </c>
      <c r="H129" s="7">
        <v>0</v>
      </c>
      <c r="I129" s="7">
        <v>1.0999999999999999E-2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</row>
  </sheetData>
  <sortState ref="A115:N124">
    <sortCondition ref="B115:B1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16</vt:i4>
      </vt:variant>
      <vt:variant>
        <vt:lpstr>Nimega vahemikud</vt:lpstr>
      </vt:variant>
      <vt:variant>
        <vt:i4>16</vt:i4>
      </vt:variant>
    </vt:vector>
  </HeadingPairs>
  <TitlesOfParts>
    <vt:vector size="32" baseType="lpstr">
      <vt:lpstr>Eesti_kokku</vt:lpstr>
      <vt:lpstr>Harjumaa</vt:lpstr>
      <vt:lpstr>Hiiumaa</vt:lpstr>
      <vt:lpstr>Ida-Virumaa</vt:lpstr>
      <vt:lpstr>Järvamaa</vt:lpstr>
      <vt:lpstr>Jõgevamaa</vt:lpstr>
      <vt:lpstr>Läänemaa</vt:lpstr>
      <vt:lpstr>Lääne-Virumaa</vt:lpstr>
      <vt:lpstr>Pärnumaa</vt:lpstr>
      <vt:lpstr>Põlvamaa</vt:lpstr>
      <vt:lpstr>Raplamaa</vt:lpstr>
      <vt:lpstr>Saaremaa</vt:lpstr>
      <vt:lpstr>Tartumaa</vt:lpstr>
      <vt:lpstr>Valgamaa</vt:lpstr>
      <vt:lpstr>Viljandimaa</vt:lpstr>
      <vt:lpstr>Võrumaa</vt:lpstr>
      <vt:lpstr>Eesti_kokku!Eesti_kokku_koond_2017</vt:lpstr>
      <vt:lpstr>Harjumaa!Harju_koond_2017</vt:lpstr>
      <vt:lpstr>Hiiumaa!Hiiumaa_koond_2017</vt:lpstr>
      <vt:lpstr>'Ida-Virumaa'!Ida_Virumaa_koond_2017</vt:lpstr>
      <vt:lpstr>Jõgevamaa!Jõgevamaa_koond_2017</vt:lpstr>
      <vt:lpstr>Järvamaa!Järvamaa_koond_2017_1</vt:lpstr>
      <vt:lpstr>'Lääne-Virumaa'!Lääne_Virumaa_koond_2017</vt:lpstr>
      <vt:lpstr>Läänemaa!Läänemaa_koond_2017</vt:lpstr>
      <vt:lpstr>Põlvamaa!Põlvamaa_2_koond_2017</vt:lpstr>
      <vt:lpstr>Pärnumaa!Pärnumaa_koond_2017</vt:lpstr>
      <vt:lpstr>Raplamaa!Raplamaa_koond_2017</vt:lpstr>
      <vt:lpstr>Saaremaa!Saaremaa_koond_2017</vt:lpstr>
      <vt:lpstr>Tartumaa!Tartumaa_koond_2017</vt:lpstr>
      <vt:lpstr>Valgamaa!Valgamaa_koond_2017</vt:lpstr>
      <vt:lpstr>Viljandimaa!Viljandimaa_koond_2017</vt:lpstr>
      <vt:lpstr>Võrumaa!Võrumaa_koond_2017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Zaitseva</dc:creator>
  <cp:lastModifiedBy>Olga Zaitseva</cp:lastModifiedBy>
  <dcterms:created xsi:type="dcterms:W3CDTF">2018-09-27T11:30:22Z</dcterms:created>
  <dcterms:modified xsi:type="dcterms:W3CDTF">2019-11-21T07:20:50Z</dcterms:modified>
</cp:coreProperties>
</file>